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7"/>
  </bookViews>
  <sheets>
    <sheet name="分配表" sheetId="5" r:id="rId1"/>
    <sheet name="汇总表" sheetId="6" r:id="rId2"/>
    <sheet name="发改局" sheetId="7" r:id="rId3"/>
    <sheet name="林业局" sheetId="8" r:id="rId4"/>
    <sheet name="林业局（种植业）" sheetId="9" r:id="rId5"/>
    <sheet name="畜牧局" sheetId="10" r:id="rId6"/>
    <sheet name="工业商贸汇总表" sheetId="11" r:id="rId7"/>
    <sheet name="工业商贸明细表" sheetId="12" r:id="rId8"/>
  </sheets>
  <definedNames>
    <definedName name="_xlnm._FilterDatabase" localSheetId="0" hidden="1">分配表!$A$1:$E$49</definedName>
    <definedName name="_xlnm._FilterDatabase" localSheetId="6" hidden="1">工业商贸汇总表!$A$2:$F$10</definedName>
    <definedName name="_xlnm.Print_Titles" localSheetId="3">林业局!$2:$5</definedName>
    <definedName name="_xlnm.Print_Titles" localSheetId="4">'林业局（种植业）'!$2:$5</definedName>
    <definedName name="_xlnm.Print_Titles" localSheetId="0">分配表!$1:$7</definedName>
  </definedNames>
  <calcPr calcId="144525"/>
</workbook>
</file>

<file path=xl/sharedStrings.xml><?xml version="1.0" encoding="utf-8"?>
<sst xmlns="http://schemas.openxmlformats.org/spreadsheetml/2006/main" count="4589" uniqueCount="2541">
  <si>
    <t>附表1</t>
  </si>
  <si>
    <t>吴堡县2018年度统筹整合财政涉农资金项目计划分配表</t>
  </si>
  <si>
    <t>项目
类别</t>
  </si>
  <si>
    <t>实施地点</t>
  </si>
  <si>
    <t>项目名称</t>
  </si>
  <si>
    <t>资金投入（万元）</t>
  </si>
  <si>
    <t>项目主管单位</t>
  </si>
  <si>
    <t>乡镇</t>
  </si>
  <si>
    <t>合计</t>
  </si>
  <si>
    <t>宋家川镇</t>
  </si>
  <si>
    <t>小计</t>
  </si>
  <si>
    <t>林业产业</t>
  </si>
  <si>
    <t>林业局</t>
  </si>
  <si>
    <t>项目管理费</t>
  </si>
  <si>
    <t>寇家塬镇</t>
  </si>
  <si>
    <t>畜牧产业</t>
  </si>
  <si>
    <t>畜牧局</t>
  </si>
  <si>
    <t>小型商贸</t>
  </si>
  <si>
    <t>工业商贸局</t>
  </si>
  <si>
    <t>郭家沟镇</t>
  </si>
  <si>
    <t>岔上镇</t>
  </si>
  <si>
    <t>张家山镇</t>
  </si>
  <si>
    <t>辛家沟镇</t>
  </si>
  <si>
    <t>部门</t>
  </si>
  <si>
    <t>发改局</t>
  </si>
  <si>
    <t>光伏</t>
  </si>
  <si>
    <t>基础设施</t>
  </si>
  <si>
    <t>项目管理费(光伏）</t>
  </si>
  <si>
    <t>项目管理费(基础设施）</t>
  </si>
  <si>
    <t>扶贫办</t>
  </si>
  <si>
    <t>交通局</t>
  </si>
  <si>
    <t>人社局</t>
  </si>
  <si>
    <t>水务局</t>
  </si>
  <si>
    <t>住建局</t>
  </si>
  <si>
    <t>农业局</t>
  </si>
  <si>
    <t>附表2</t>
  </si>
  <si>
    <t>吴堡县2018年度统筹整合财政涉农资金项目计划汇总表</t>
  </si>
  <si>
    <t>单位：万元</t>
  </si>
  <si>
    <t>序号</t>
  </si>
  <si>
    <t>财政资金投入</t>
  </si>
  <si>
    <t>备注</t>
  </si>
  <si>
    <t>前庙山光伏</t>
  </si>
  <si>
    <t>追加资金</t>
  </si>
  <si>
    <t>附表3</t>
  </si>
  <si>
    <t>前庙山联村光伏扶贫电站及道路工程建设项目计划明细表</t>
  </si>
  <si>
    <t>项目类别</t>
  </si>
  <si>
    <t>建设内容</t>
  </si>
  <si>
    <t>建设期限</t>
  </si>
  <si>
    <t>预期效益</t>
  </si>
  <si>
    <t>金额（万元）</t>
  </si>
  <si>
    <t>项目实施单位</t>
  </si>
  <si>
    <t>道路工程</t>
  </si>
  <si>
    <t>庙岔上村道路工程建设</t>
  </si>
  <si>
    <t>庙岔上村</t>
  </si>
  <si>
    <t>庙岔上村道路及桥涵工程建设</t>
  </si>
  <si>
    <t>受益贫困户58户</t>
  </si>
  <si>
    <t>追加资金（吴脱贫发（2018）27号已下51万</t>
  </si>
  <si>
    <t>产业项目</t>
  </si>
  <si>
    <t>前庙山联村光伏扶贫电站建设</t>
  </si>
  <si>
    <t>前庙山村</t>
  </si>
  <si>
    <t>前庙山联村光伏扶贫电站1座</t>
  </si>
  <si>
    <t>受益贫困户1640户</t>
  </si>
  <si>
    <t>附表4</t>
  </si>
  <si>
    <t>吴堡县2018年度整合财政涉农资金林业产业项目明细表</t>
  </si>
  <si>
    <t>财政资金支持环节</t>
  </si>
  <si>
    <t>资金
总计</t>
  </si>
  <si>
    <t>财政资金</t>
  </si>
  <si>
    <t>其他资金（万元）</t>
  </si>
  <si>
    <t>中央</t>
  </si>
  <si>
    <t>省级</t>
  </si>
  <si>
    <t>市级</t>
  </si>
  <si>
    <t>县级</t>
  </si>
  <si>
    <r>
      <rPr>
        <b/>
        <sz val="10"/>
        <rFont val="宋体"/>
        <charset val="134"/>
      </rPr>
      <t>红枣降高塑形规范化管理第</t>
    </r>
    <r>
      <rPr>
        <b/>
        <sz val="10"/>
        <rFont val="Times New Roman"/>
        <charset val="0"/>
      </rPr>
      <t>1</t>
    </r>
    <r>
      <rPr>
        <b/>
        <sz val="10"/>
        <rFont val="宋体"/>
        <charset val="134"/>
      </rPr>
      <t>轮</t>
    </r>
    <r>
      <rPr>
        <b/>
        <sz val="10"/>
        <rFont val="Times New Roman"/>
        <charset val="0"/>
      </rPr>
      <t>8921.7</t>
    </r>
    <r>
      <rPr>
        <b/>
        <sz val="10"/>
        <rFont val="宋体"/>
        <charset val="134"/>
      </rPr>
      <t>亩，</t>
    </r>
    <r>
      <rPr>
        <b/>
        <sz val="10"/>
        <rFont val="Times New Roman"/>
        <charset val="0"/>
      </rPr>
      <t>2017</t>
    </r>
    <r>
      <rPr>
        <b/>
        <sz val="10"/>
        <rFont val="宋体"/>
        <charset val="134"/>
      </rPr>
      <t>年红枣降高塑形规范化管理第</t>
    </r>
    <r>
      <rPr>
        <b/>
        <sz val="10"/>
        <rFont val="Times New Roman"/>
        <charset val="0"/>
      </rPr>
      <t>1</t>
    </r>
    <r>
      <rPr>
        <b/>
        <sz val="10"/>
        <rFont val="宋体"/>
        <charset val="134"/>
      </rPr>
      <t>轮</t>
    </r>
    <r>
      <rPr>
        <b/>
        <sz val="10"/>
        <rFont val="Times New Roman"/>
        <charset val="0"/>
      </rPr>
      <t>2615.4</t>
    </r>
    <r>
      <rPr>
        <b/>
        <sz val="10"/>
        <rFont val="宋体"/>
        <charset val="134"/>
      </rPr>
      <t>亩，</t>
    </r>
    <r>
      <rPr>
        <b/>
        <sz val="10"/>
        <rFont val="Times New Roman"/>
        <charset val="0"/>
      </rPr>
      <t>2017</t>
    </r>
    <r>
      <rPr>
        <b/>
        <sz val="10"/>
        <rFont val="宋体"/>
        <charset val="134"/>
      </rPr>
      <t>年红枣降高塑形规范化管理第</t>
    </r>
    <r>
      <rPr>
        <b/>
        <sz val="10"/>
        <rFont val="Times New Roman"/>
        <charset val="0"/>
      </rPr>
      <t>2</t>
    </r>
    <r>
      <rPr>
        <b/>
        <sz val="10"/>
        <rFont val="宋体"/>
        <charset val="134"/>
      </rPr>
      <t>轮</t>
    </r>
    <r>
      <rPr>
        <b/>
        <sz val="10"/>
        <rFont val="Times New Roman"/>
        <charset val="0"/>
      </rPr>
      <t>996</t>
    </r>
    <r>
      <rPr>
        <b/>
        <sz val="10"/>
        <rFont val="宋体"/>
        <charset val="134"/>
      </rPr>
      <t>亩，新栽花椒</t>
    </r>
    <r>
      <rPr>
        <b/>
        <sz val="10"/>
        <rFont val="Times New Roman"/>
        <charset val="0"/>
      </rPr>
      <t>770</t>
    </r>
    <r>
      <rPr>
        <b/>
        <sz val="10"/>
        <rFont val="宋体"/>
        <charset val="134"/>
      </rPr>
      <t>亩（含</t>
    </r>
    <r>
      <rPr>
        <b/>
        <sz val="10"/>
        <rFont val="Times New Roman"/>
        <charset val="0"/>
      </rPr>
      <t>470</t>
    </r>
    <r>
      <rPr>
        <b/>
        <sz val="10"/>
        <rFont val="宋体"/>
        <charset val="134"/>
      </rPr>
      <t>亩整地），新栽花椒个户实施</t>
    </r>
    <r>
      <rPr>
        <b/>
        <sz val="10"/>
        <rFont val="Times New Roman"/>
        <charset val="0"/>
      </rPr>
      <t>145.5</t>
    </r>
    <r>
      <rPr>
        <b/>
        <sz val="10"/>
        <rFont val="宋体"/>
        <charset val="134"/>
      </rPr>
      <t>亩，新栽花椒整地</t>
    </r>
    <r>
      <rPr>
        <b/>
        <sz val="10"/>
        <rFont val="Times New Roman"/>
        <charset val="0"/>
      </rPr>
      <t>400</t>
    </r>
    <r>
      <rPr>
        <b/>
        <sz val="10"/>
        <rFont val="宋体"/>
        <charset val="134"/>
      </rPr>
      <t>亩，</t>
    </r>
    <r>
      <rPr>
        <b/>
        <sz val="10"/>
        <rFont val="Times New Roman"/>
        <charset val="0"/>
      </rPr>
      <t>2017</t>
    </r>
    <r>
      <rPr>
        <b/>
        <sz val="10"/>
        <rFont val="宋体"/>
        <charset val="134"/>
      </rPr>
      <t>年新栽花椒管护第</t>
    </r>
    <r>
      <rPr>
        <b/>
        <sz val="10"/>
        <rFont val="Times New Roman"/>
        <charset val="0"/>
      </rPr>
      <t>1</t>
    </r>
    <r>
      <rPr>
        <b/>
        <sz val="10"/>
        <rFont val="宋体"/>
        <charset val="134"/>
      </rPr>
      <t>轮</t>
    </r>
    <r>
      <rPr>
        <b/>
        <sz val="10"/>
        <rFont val="Times New Roman"/>
        <charset val="0"/>
      </rPr>
      <t>238</t>
    </r>
    <r>
      <rPr>
        <b/>
        <sz val="10"/>
        <rFont val="宋体"/>
        <charset val="134"/>
      </rPr>
      <t>亩</t>
    </r>
  </si>
  <si>
    <r>
      <rPr>
        <b/>
        <sz val="10"/>
        <color indexed="8"/>
        <rFont val="宋体"/>
        <charset val="134"/>
      </rPr>
      <t>带动贫困户</t>
    </r>
    <r>
      <rPr>
        <b/>
        <sz val="10"/>
        <color indexed="8"/>
        <rFont val="Times New Roman"/>
        <charset val="0"/>
      </rPr>
      <t>1412</t>
    </r>
    <r>
      <rPr>
        <b/>
        <sz val="10"/>
        <color indexed="8"/>
        <rFont val="宋体"/>
        <charset val="134"/>
      </rPr>
      <t>户</t>
    </r>
    <r>
      <rPr>
        <b/>
        <sz val="10"/>
        <color indexed="8"/>
        <rFont val="Times New Roman"/>
        <charset val="0"/>
      </rPr>
      <t>3212</t>
    </r>
    <r>
      <rPr>
        <b/>
        <sz val="10"/>
        <color indexed="8"/>
        <rFont val="宋体"/>
        <charset val="134"/>
      </rPr>
      <t>人</t>
    </r>
  </si>
  <si>
    <t>宋家川
街道办</t>
  </si>
  <si>
    <r>
      <rPr>
        <b/>
        <sz val="10"/>
        <rFont val="宋体"/>
        <charset val="134"/>
      </rPr>
      <t>新栽花椒整地</t>
    </r>
    <r>
      <rPr>
        <b/>
        <sz val="10"/>
        <rFont val="Times New Roman"/>
        <charset val="0"/>
      </rPr>
      <t>400</t>
    </r>
    <r>
      <rPr>
        <b/>
        <sz val="10"/>
        <rFont val="宋体"/>
        <charset val="134"/>
      </rPr>
      <t>亩，新栽花椒</t>
    </r>
    <r>
      <rPr>
        <b/>
        <sz val="10"/>
        <rFont val="Times New Roman"/>
        <charset val="0"/>
      </rPr>
      <t>440</t>
    </r>
    <r>
      <rPr>
        <b/>
        <sz val="10"/>
        <rFont val="宋体"/>
        <charset val="134"/>
      </rPr>
      <t>亩，新栽花椒个户实施</t>
    </r>
    <r>
      <rPr>
        <b/>
        <sz val="10"/>
        <rFont val="Times New Roman"/>
        <charset val="0"/>
      </rPr>
      <t>145.5</t>
    </r>
    <r>
      <rPr>
        <b/>
        <sz val="10"/>
        <rFont val="宋体"/>
        <charset val="134"/>
      </rPr>
      <t>亩，红枣降高塑形规范化管理第</t>
    </r>
    <r>
      <rPr>
        <b/>
        <sz val="10"/>
        <rFont val="Times New Roman"/>
        <charset val="0"/>
      </rPr>
      <t>1</t>
    </r>
    <r>
      <rPr>
        <b/>
        <sz val="10"/>
        <rFont val="宋体"/>
        <charset val="134"/>
      </rPr>
      <t>轮</t>
    </r>
    <r>
      <rPr>
        <b/>
        <sz val="10"/>
        <rFont val="Times New Roman"/>
        <charset val="0"/>
      </rPr>
      <t>990</t>
    </r>
    <r>
      <rPr>
        <b/>
        <sz val="10"/>
        <rFont val="宋体"/>
        <charset val="134"/>
      </rPr>
      <t>亩，</t>
    </r>
    <r>
      <rPr>
        <b/>
        <sz val="10"/>
        <rFont val="Times New Roman"/>
        <charset val="0"/>
      </rPr>
      <t>2017</t>
    </r>
    <r>
      <rPr>
        <b/>
        <sz val="10"/>
        <rFont val="宋体"/>
        <charset val="134"/>
      </rPr>
      <t>年红枣降高塑形规范化管理第</t>
    </r>
    <r>
      <rPr>
        <b/>
        <sz val="10"/>
        <rFont val="Times New Roman"/>
        <charset val="0"/>
      </rPr>
      <t>1</t>
    </r>
    <r>
      <rPr>
        <b/>
        <sz val="10"/>
        <rFont val="宋体"/>
        <charset val="134"/>
      </rPr>
      <t>轮</t>
    </r>
    <r>
      <rPr>
        <b/>
        <sz val="10"/>
        <rFont val="Times New Roman"/>
        <charset val="0"/>
      </rPr>
      <t>1075.8</t>
    </r>
    <r>
      <rPr>
        <b/>
        <sz val="10"/>
        <rFont val="宋体"/>
        <charset val="134"/>
      </rPr>
      <t>亩</t>
    </r>
  </si>
  <si>
    <r>
      <rPr>
        <b/>
        <sz val="10"/>
        <color indexed="8"/>
        <rFont val="宋体"/>
        <charset val="134"/>
      </rPr>
      <t>带动贫困户</t>
    </r>
    <r>
      <rPr>
        <b/>
        <sz val="10"/>
        <color indexed="8"/>
        <rFont val="Times New Roman"/>
        <charset val="0"/>
      </rPr>
      <t>515</t>
    </r>
    <r>
      <rPr>
        <b/>
        <sz val="10"/>
        <color indexed="8"/>
        <rFont val="宋体"/>
        <charset val="134"/>
      </rPr>
      <t>户</t>
    </r>
    <r>
      <rPr>
        <b/>
        <sz val="10"/>
        <color indexed="8"/>
        <rFont val="Times New Roman"/>
        <charset val="0"/>
      </rPr>
      <t>1148</t>
    </r>
    <r>
      <rPr>
        <b/>
        <sz val="10"/>
        <color indexed="8"/>
        <rFont val="宋体"/>
        <charset val="134"/>
      </rPr>
      <t>人</t>
    </r>
  </si>
  <si>
    <t>刘家沟村</t>
  </si>
  <si>
    <r>
      <rPr>
        <sz val="10"/>
        <color indexed="8"/>
        <rFont val="宋体"/>
        <charset val="134"/>
      </rPr>
      <t>新栽花椒整地</t>
    </r>
    <r>
      <rPr>
        <sz val="10"/>
        <color indexed="8"/>
        <rFont val="Times New Roman"/>
        <charset val="0"/>
      </rPr>
      <t>100</t>
    </r>
    <r>
      <rPr>
        <sz val="10"/>
        <color indexed="8"/>
        <rFont val="宋体"/>
        <charset val="134"/>
      </rPr>
      <t>亩</t>
    </r>
  </si>
  <si>
    <r>
      <rPr>
        <sz val="10"/>
        <color indexed="8"/>
        <rFont val="宋体"/>
        <charset val="134"/>
      </rPr>
      <t>带动贫困户</t>
    </r>
    <r>
      <rPr>
        <sz val="10"/>
        <color indexed="8"/>
        <rFont val="Times New Roman"/>
        <charset val="0"/>
      </rPr>
      <t>64</t>
    </r>
    <r>
      <rPr>
        <sz val="10"/>
        <color indexed="8"/>
        <rFont val="宋体"/>
        <charset val="134"/>
      </rPr>
      <t>户</t>
    </r>
    <r>
      <rPr>
        <sz val="10"/>
        <color indexed="8"/>
        <rFont val="Times New Roman"/>
        <charset val="0"/>
      </rPr>
      <t>154</t>
    </r>
    <r>
      <rPr>
        <sz val="10"/>
        <color indexed="8"/>
        <rFont val="宋体"/>
        <charset val="134"/>
      </rPr>
      <t>人</t>
    </r>
  </si>
  <si>
    <t>郭家庄村</t>
  </si>
  <si>
    <r>
      <rPr>
        <sz val="10"/>
        <color indexed="8"/>
        <rFont val="宋体"/>
        <charset val="134"/>
      </rPr>
      <t>新栽花椒</t>
    </r>
    <r>
      <rPr>
        <sz val="10"/>
        <color indexed="8"/>
        <rFont val="Times New Roman"/>
        <charset val="0"/>
      </rPr>
      <t>70</t>
    </r>
    <r>
      <rPr>
        <sz val="10"/>
        <color indexed="8"/>
        <rFont val="宋体"/>
        <charset val="134"/>
      </rPr>
      <t>亩、个户实施</t>
    </r>
    <r>
      <rPr>
        <sz val="10"/>
        <color indexed="8"/>
        <rFont val="Times New Roman"/>
        <charset val="0"/>
      </rPr>
      <t>145.5</t>
    </r>
    <r>
      <rPr>
        <sz val="10"/>
        <color indexed="8"/>
        <rFont val="宋体"/>
        <charset val="134"/>
      </rPr>
      <t>亩</t>
    </r>
  </si>
  <si>
    <r>
      <rPr>
        <sz val="10"/>
        <rFont val="宋体"/>
        <charset val="134"/>
      </rPr>
      <t>带动贫困户</t>
    </r>
    <r>
      <rPr>
        <sz val="10"/>
        <rFont val="Times New Roman"/>
        <charset val="0"/>
      </rPr>
      <t>85</t>
    </r>
    <r>
      <rPr>
        <sz val="10"/>
        <rFont val="宋体"/>
        <charset val="134"/>
      </rPr>
      <t>户</t>
    </r>
    <r>
      <rPr>
        <sz val="10"/>
        <rFont val="Times New Roman"/>
        <charset val="0"/>
      </rPr>
      <t>183</t>
    </r>
    <r>
      <rPr>
        <sz val="10"/>
        <rFont val="宋体"/>
        <charset val="134"/>
      </rPr>
      <t>人</t>
    </r>
  </si>
  <si>
    <t>后墕村</t>
  </si>
  <si>
    <r>
      <rPr>
        <sz val="10"/>
        <color indexed="8"/>
        <rFont val="Times New Roman"/>
        <charset val="0"/>
      </rPr>
      <t xml:space="preserve"> </t>
    </r>
    <r>
      <rPr>
        <sz val="10"/>
        <color indexed="8"/>
        <rFont val="宋体"/>
        <charset val="134"/>
      </rPr>
      <t>红枣降高塑形规范化管理第</t>
    </r>
    <r>
      <rPr>
        <sz val="10"/>
        <color indexed="8"/>
        <rFont val="Times New Roman"/>
        <charset val="0"/>
      </rPr>
      <t>1</t>
    </r>
    <r>
      <rPr>
        <sz val="10"/>
        <color indexed="8"/>
        <rFont val="宋体"/>
        <charset val="134"/>
      </rPr>
      <t>轮</t>
    </r>
    <r>
      <rPr>
        <sz val="10"/>
        <color indexed="8"/>
        <rFont val="Times New Roman"/>
        <charset val="0"/>
      </rPr>
      <t>850</t>
    </r>
    <r>
      <rPr>
        <sz val="10"/>
        <color indexed="8"/>
        <rFont val="宋体"/>
        <charset val="134"/>
      </rPr>
      <t>亩</t>
    </r>
  </si>
  <si>
    <r>
      <rPr>
        <sz val="10"/>
        <rFont val="宋体"/>
        <charset val="134"/>
      </rPr>
      <t>带动贫困户</t>
    </r>
    <r>
      <rPr>
        <sz val="10"/>
        <rFont val="Times New Roman"/>
        <charset val="0"/>
      </rPr>
      <t>23</t>
    </r>
    <r>
      <rPr>
        <sz val="10"/>
        <rFont val="宋体"/>
        <charset val="134"/>
      </rPr>
      <t>户</t>
    </r>
    <r>
      <rPr>
        <sz val="10"/>
        <rFont val="Times New Roman"/>
        <charset val="0"/>
      </rPr>
      <t>32</t>
    </r>
    <r>
      <rPr>
        <sz val="10"/>
        <rFont val="宋体"/>
        <charset val="134"/>
      </rPr>
      <t>人</t>
    </r>
  </si>
  <si>
    <t>慕家崖村</t>
  </si>
  <si>
    <r>
      <rPr>
        <sz val="10"/>
        <color indexed="8"/>
        <rFont val="Times New Roman"/>
        <charset val="0"/>
      </rPr>
      <t>2017</t>
    </r>
    <r>
      <rPr>
        <sz val="10"/>
        <color indexed="8"/>
        <rFont val="宋体"/>
        <charset val="134"/>
      </rPr>
      <t>年红枣降高塑形规范化管理第</t>
    </r>
    <r>
      <rPr>
        <sz val="10"/>
        <color indexed="8"/>
        <rFont val="Times New Roman"/>
        <charset val="0"/>
      </rPr>
      <t>1</t>
    </r>
    <r>
      <rPr>
        <sz val="10"/>
        <color indexed="8"/>
        <rFont val="宋体"/>
        <charset val="134"/>
      </rPr>
      <t>轮</t>
    </r>
    <r>
      <rPr>
        <sz val="10"/>
        <color indexed="8"/>
        <rFont val="Times New Roman"/>
        <charset val="0"/>
      </rPr>
      <t>120</t>
    </r>
    <r>
      <rPr>
        <sz val="10"/>
        <color indexed="8"/>
        <rFont val="宋体"/>
        <charset val="134"/>
      </rPr>
      <t>亩</t>
    </r>
  </si>
  <si>
    <r>
      <rPr>
        <sz val="10"/>
        <rFont val="宋体"/>
        <charset val="134"/>
      </rPr>
      <t>带动贫困户</t>
    </r>
    <r>
      <rPr>
        <sz val="10"/>
        <rFont val="Times New Roman"/>
        <charset val="0"/>
      </rPr>
      <t>28</t>
    </r>
    <r>
      <rPr>
        <sz val="10"/>
        <rFont val="宋体"/>
        <charset val="134"/>
      </rPr>
      <t>户</t>
    </r>
    <r>
      <rPr>
        <sz val="10"/>
        <rFont val="Times New Roman"/>
        <charset val="0"/>
      </rPr>
      <t>75</t>
    </r>
    <r>
      <rPr>
        <sz val="10"/>
        <rFont val="宋体"/>
        <charset val="134"/>
      </rPr>
      <t>人</t>
    </r>
  </si>
  <si>
    <t>弓家圪崂村</t>
  </si>
  <si>
    <r>
      <rPr>
        <sz val="10"/>
        <rFont val="宋体"/>
        <charset val="134"/>
      </rPr>
      <t>新栽花椒</t>
    </r>
    <r>
      <rPr>
        <sz val="10"/>
        <rFont val="Times New Roman"/>
        <charset val="0"/>
      </rPr>
      <t>140</t>
    </r>
    <r>
      <rPr>
        <sz val="10"/>
        <rFont val="宋体"/>
        <charset val="134"/>
      </rPr>
      <t>亩，整地</t>
    </r>
    <r>
      <rPr>
        <sz val="10"/>
        <rFont val="Times New Roman"/>
        <charset val="0"/>
      </rPr>
      <t>100</t>
    </r>
    <r>
      <rPr>
        <sz val="10"/>
        <rFont val="宋体"/>
        <charset val="134"/>
      </rPr>
      <t>亩</t>
    </r>
  </si>
  <si>
    <r>
      <rPr>
        <sz val="10"/>
        <rFont val="宋体"/>
        <charset val="134"/>
      </rPr>
      <t>带动贫困户</t>
    </r>
    <r>
      <rPr>
        <sz val="10"/>
        <rFont val="Times New Roman"/>
        <charset val="0"/>
      </rPr>
      <t xml:space="preserve">97 </t>
    </r>
    <r>
      <rPr>
        <sz val="10"/>
        <rFont val="宋体"/>
        <charset val="134"/>
      </rPr>
      <t>户</t>
    </r>
    <r>
      <rPr>
        <sz val="10"/>
        <rFont val="Times New Roman"/>
        <charset val="0"/>
      </rPr>
      <t xml:space="preserve"> 215</t>
    </r>
    <r>
      <rPr>
        <sz val="10"/>
        <rFont val="宋体"/>
        <charset val="134"/>
      </rPr>
      <t>人</t>
    </r>
  </si>
  <si>
    <t>达连坡村</t>
  </si>
  <si>
    <r>
      <rPr>
        <sz val="10"/>
        <rFont val="宋体"/>
        <charset val="134"/>
      </rPr>
      <t>新栽花椒</t>
    </r>
    <r>
      <rPr>
        <sz val="10"/>
        <rFont val="Times New Roman"/>
        <charset val="0"/>
      </rPr>
      <t>230</t>
    </r>
    <r>
      <rPr>
        <sz val="10"/>
        <rFont val="宋体"/>
        <charset val="134"/>
      </rPr>
      <t>亩</t>
    </r>
  </si>
  <si>
    <r>
      <rPr>
        <sz val="10"/>
        <rFont val="宋体"/>
        <charset val="134"/>
      </rPr>
      <t>带动贫困户</t>
    </r>
    <r>
      <rPr>
        <sz val="10"/>
        <rFont val="Times New Roman"/>
        <charset val="0"/>
      </rPr>
      <t>58</t>
    </r>
    <r>
      <rPr>
        <sz val="10"/>
        <rFont val="宋体"/>
        <charset val="134"/>
      </rPr>
      <t>户</t>
    </r>
    <r>
      <rPr>
        <sz val="10"/>
        <rFont val="Times New Roman"/>
        <charset val="0"/>
      </rPr>
      <t>111</t>
    </r>
    <r>
      <rPr>
        <sz val="10"/>
        <rFont val="宋体"/>
        <charset val="134"/>
      </rPr>
      <t>人</t>
    </r>
  </si>
  <si>
    <t>南王家山村</t>
  </si>
  <si>
    <r>
      <rPr>
        <sz val="10"/>
        <color indexed="8"/>
        <rFont val="Times New Roman"/>
        <charset val="0"/>
      </rPr>
      <t>2017</t>
    </r>
    <r>
      <rPr>
        <sz val="10"/>
        <color indexed="8"/>
        <rFont val="宋体"/>
        <charset val="134"/>
      </rPr>
      <t>年红枣降高塑形规范化管理第</t>
    </r>
    <r>
      <rPr>
        <sz val="10"/>
        <color indexed="8"/>
        <rFont val="Times New Roman"/>
        <charset val="0"/>
      </rPr>
      <t>1</t>
    </r>
    <r>
      <rPr>
        <sz val="10"/>
        <color indexed="8"/>
        <rFont val="宋体"/>
        <charset val="134"/>
      </rPr>
      <t>轮</t>
    </r>
    <r>
      <rPr>
        <sz val="10"/>
        <color indexed="8"/>
        <rFont val="Times New Roman"/>
        <charset val="0"/>
      </rPr>
      <t>263.8</t>
    </r>
    <r>
      <rPr>
        <sz val="10"/>
        <color indexed="8"/>
        <rFont val="宋体"/>
        <charset val="134"/>
      </rPr>
      <t>亩，红枣降高塑形规范化管理第</t>
    </r>
    <r>
      <rPr>
        <sz val="10"/>
        <color indexed="8"/>
        <rFont val="Times New Roman"/>
        <charset val="0"/>
      </rPr>
      <t>1</t>
    </r>
    <r>
      <rPr>
        <sz val="10"/>
        <color indexed="8"/>
        <rFont val="宋体"/>
        <charset val="134"/>
      </rPr>
      <t>轮</t>
    </r>
    <r>
      <rPr>
        <sz val="10"/>
        <color indexed="8"/>
        <rFont val="Times New Roman"/>
        <charset val="0"/>
      </rPr>
      <t>140</t>
    </r>
    <r>
      <rPr>
        <sz val="10"/>
        <color indexed="8"/>
        <rFont val="宋体"/>
        <charset val="134"/>
      </rPr>
      <t>亩</t>
    </r>
  </si>
  <si>
    <r>
      <rPr>
        <sz val="10"/>
        <rFont val="宋体"/>
        <charset val="134"/>
      </rPr>
      <t>带动贫困户</t>
    </r>
    <r>
      <rPr>
        <sz val="10"/>
        <rFont val="Times New Roman"/>
        <charset val="0"/>
      </rPr>
      <t>28</t>
    </r>
    <r>
      <rPr>
        <sz val="10"/>
        <rFont val="宋体"/>
        <charset val="134"/>
      </rPr>
      <t>户</t>
    </r>
    <r>
      <rPr>
        <sz val="10"/>
        <rFont val="Times New Roman"/>
        <charset val="0"/>
      </rPr>
      <t>78</t>
    </r>
    <r>
      <rPr>
        <sz val="10"/>
        <rFont val="宋体"/>
        <charset val="134"/>
      </rPr>
      <t>人</t>
    </r>
  </si>
  <si>
    <t>呼家山村</t>
  </si>
  <si>
    <r>
      <rPr>
        <sz val="10"/>
        <rFont val="Times New Roman"/>
        <charset val="0"/>
      </rPr>
      <t>2017</t>
    </r>
    <r>
      <rPr>
        <sz val="10"/>
        <rFont val="宋体"/>
        <charset val="134"/>
      </rPr>
      <t>年红枣降高塑形规范化管理第</t>
    </r>
    <r>
      <rPr>
        <sz val="10"/>
        <rFont val="Times New Roman"/>
        <charset val="0"/>
      </rPr>
      <t>1</t>
    </r>
    <r>
      <rPr>
        <sz val="10"/>
        <rFont val="宋体"/>
        <charset val="134"/>
      </rPr>
      <t>轮</t>
    </r>
    <r>
      <rPr>
        <sz val="10"/>
        <rFont val="Times New Roman"/>
        <charset val="0"/>
      </rPr>
      <t>692</t>
    </r>
    <r>
      <rPr>
        <sz val="10"/>
        <rFont val="宋体"/>
        <charset val="134"/>
      </rPr>
      <t>亩</t>
    </r>
  </si>
  <si>
    <r>
      <rPr>
        <sz val="10"/>
        <rFont val="宋体"/>
        <charset val="134"/>
      </rPr>
      <t>带动贫困户</t>
    </r>
    <r>
      <rPr>
        <sz val="10"/>
        <rFont val="Times New Roman"/>
        <charset val="0"/>
      </rPr>
      <t>30</t>
    </r>
    <r>
      <rPr>
        <sz val="10"/>
        <rFont val="宋体"/>
        <charset val="134"/>
      </rPr>
      <t>户</t>
    </r>
    <r>
      <rPr>
        <sz val="10"/>
        <rFont val="Times New Roman"/>
        <charset val="0"/>
      </rPr>
      <t>66</t>
    </r>
    <r>
      <rPr>
        <sz val="10"/>
        <rFont val="宋体"/>
        <charset val="134"/>
      </rPr>
      <t>人</t>
    </r>
  </si>
  <si>
    <t>辛庄村</t>
  </si>
  <si>
    <r>
      <rPr>
        <sz val="10"/>
        <rFont val="宋体"/>
        <charset val="134"/>
      </rPr>
      <t>新栽花椒整地</t>
    </r>
    <r>
      <rPr>
        <sz val="10"/>
        <rFont val="Times New Roman"/>
        <charset val="0"/>
      </rPr>
      <t>200</t>
    </r>
    <r>
      <rPr>
        <sz val="10"/>
        <rFont val="宋体"/>
        <charset val="134"/>
      </rPr>
      <t>亩</t>
    </r>
  </si>
  <si>
    <r>
      <rPr>
        <sz val="10"/>
        <rFont val="宋体"/>
        <charset val="134"/>
      </rPr>
      <t>带动贫困户</t>
    </r>
    <r>
      <rPr>
        <sz val="10"/>
        <rFont val="Times New Roman"/>
        <charset val="0"/>
      </rPr>
      <t>102</t>
    </r>
    <r>
      <rPr>
        <sz val="10"/>
        <rFont val="宋体"/>
        <charset val="134"/>
      </rPr>
      <t>户</t>
    </r>
    <r>
      <rPr>
        <sz val="10"/>
        <rFont val="Times New Roman"/>
        <charset val="0"/>
      </rPr>
      <t>234</t>
    </r>
    <r>
      <rPr>
        <sz val="10"/>
        <rFont val="宋体"/>
        <charset val="134"/>
      </rPr>
      <t>人</t>
    </r>
  </si>
  <si>
    <r>
      <rPr>
        <b/>
        <sz val="10"/>
        <rFont val="宋体"/>
        <charset val="134"/>
      </rPr>
      <t>红枣降高塑形规范化管理第</t>
    </r>
    <r>
      <rPr>
        <b/>
        <sz val="10"/>
        <rFont val="Times New Roman"/>
        <charset val="0"/>
      </rPr>
      <t>1</t>
    </r>
    <r>
      <rPr>
        <b/>
        <sz val="10"/>
        <rFont val="宋体"/>
        <charset val="134"/>
      </rPr>
      <t>轮</t>
    </r>
    <r>
      <rPr>
        <b/>
        <sz val="10"/>
        <rFont val="Times New Roman"/>
        <charset val="0"/>
      </rPr>
      <t>2665</t>
    </r>
    <r>
      <rPr>
        <b/>
        <sz val="10"/>
        <rFont val="宋体"/>
        <charset val="134"/>
      </rPr>
      <t>亩，</t>
    </r>
    <r>
      <rPr>
        <b/>
        <sz val="10"/>
        <rFont val="Times New Roman"/>
        <charset val="0"/>
      </rPr>
      <t>2017</t>
    </r>
    <r>
      <rPr>
        <b/>
        <sz val="10"/>
        <rFont val="宋体"/>
        <charset val="134"/>
      </rPr>
      <t>年红枣降高塑形规范化管理第</t>
    </r>
    <r>
      <rPr>
        <b/>
        <sz val="10"/>
        <rFont val="Times New Roman"/>
        <charset val="0"/>
      </rPr>
      <t>2</t>
    </r>
    <r>
      <rPr>
        <b/>
        <sz val="10"/>
        <rFont val="宋体"/>
        <charset val="134"/>
      </rPr>
      <t>轮</t>
    </r>
    <r>
      <rPr>
        <b/>
        <sz val="10"/>
        <rFont val="Times New Roman"/>
        <charset val="0"/>
      </rPr>
      <t>996</t>
    </r>
    <r>
      <rPr>
        <b/>
        <sz val="10"/>
        <rFont val="宋体"/>
        <charset val="134"/>
      </rPr>
      <t>亩</t>
    </r>
  </si>
  <si>
    <r>
      <rPr>
        <b/>
        <sz val="10"/>
        <color indexed="8"/>
        <rFont val="宋体"/>
        <charset val="134"/>
      </rPr>
      <t>带动贫困户</t>
    </r>
    <r>
      <rPr>
        <b/>
        <sz val="10"/>
        <color indexed="8"/>
        <rFont val="Times New Roman"/>
        <charset val="0"/>
      </rPr>
      <t>207</t>
    </r>
    <r>
      <rPr>
        <b/>
        <sz val="10"/>
        <color indexed="8"/>
        <rFont val="宋体"/>
        <charset val="134"/>
      </rPr>
      <t>户</t>
    </r>
    <r>
      <rPr>
        <b/>
        <sz val="10"/>
        <color indexed="8"/>
        <rFont val="Times New Roman"/>
        <charset val="0"/>
      </rPr>
      <t>496</t>
    </r>
    <r>
      <rPr>
        <b/>
        <sz val="10"/>
        <color indexed="8"/>
        <rFont val="宋体"/>
        <charset val="134"/>
      </rPr>
      <t>人</t>
    </r>
  </si>
  <si>
    <t>李家河村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</si>
  <si>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1000</t>
    </r>
    <r>
      <rPr>
        <sz val="10"/>
        <rFont val="宋体"/>
        <charset val="134"/>
      </rPr>
      <t>亩</t>
    </r>
  </si>
  <si>
    <r>
      <rPr>
        <sz val="10"/>
        <rFont val="宋体"/>
        <charset val="134"/>
      </rPr>
      <t>带动贫困户</t>
    </r>
    <r>
      <rPr>
        <sz val="10"/>
        <rFont val="Times New Roman"/>
        <charset val="0"/>
      </rPr>
      <t>79</t>
    </r>
    <r>
      <rPr>
        <sz val="10"/>
        <rFont val="宋体"/>
        <charset val="134"/>
      </rPr>
      <t>户</t>
    </r>
    <r>
      <rPr>
        <sz val="10"/>
        <rFont val="Times New Roman"/>
        <charset val="0"/>
      </rPr>
      <t>195</t>
    </r>
    <r>
      <rPr>
        <sz val="10"/>
        <rFont val="宋体"/>
        <charset val="134"/>
      </rPr>
      <t>人</t>
    </r>
    <r>
      <rPr>
        <sz val="10"/>
        <rFont val="Times New Roman"/>
        <charset val="0"/>
      </rPr>
      <t xml:space="preserve"> </t>
    </r>
  </si>
  <si>
    <t>尚家坪村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</si>
  <si>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27</t>
    </r>
    <r>
      <rPr>
        <sz val="10"/>
        <rFont val="宋体"/>
        <charset val="134"/>
      </rPr>
      <t>亩</t>
    </r>
  </si>
  <si>
    <r>
      <rPr>
        <sz val="10"/>
        <rFont val="宋体"/>
        <charset val="134"/>
      </rPr>
      <t>带动贫困户</t>
    </r>
    <r>
      <rPr>
        <sz val="10"/>
        <rFont val="Times New Roman"/>
        <charset val="0"/>
      </rPr>
      <t>6</t>
    </r>
    <r>
      <rPr>
        <sz val="10"/>
        <rFont val="宋体"/>
        <charset val="134"/>
      </rPr>
      <t>户</t>
    </r>
    <r>
      <rPr>
        <sz val="10"/>
        <rFont val="Times New Roman"/>
        <charset val="0"/>
      </rPr>
      <t>14</t>
    </r>
    <r>
      <rPr>
        <sz val="10"/>
        <rFont val="宋体"/>
        <charset val="134"/>
      </rPr>
      <t>人</t>
    </r>
  </si>
  <si>
    <t>霍家山村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</si>
  <si>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128.7</t>
    </r>
    <r>
      <rPr>
        <sz val="10"/>
        <rFont val="宋体"/>
        <charset val="134"/>
      </rPr>
      <t>亩</t>
    </r>
  </si>
  <si>
    <r>
      <rPr>
        <sz val="10"/>
        <rFont val="宋体"/>
        <charset val="134"/>
      </rPr>
      <t>带动贫困户</t>
    </r>
    <r>
      <rPr>
        <sz val="10"/>
        <rFont val="Times New Roman"/>
        <charset val="0"/>
      </rPr>
      <t>24</t>
    </r>
    <r>
      <rPr>
        <sz val="10"/>
        <rFont val="宋体"/>
        <charset val="134"/>
      </rPr>
      <t>户</t>
    </r>
    <r>
      <rPr>
        <sz val="10"/>
        <rFont val="Times New Roman"/>
        <charset val="0"/>
      </rPr>
      <t>43</t>
    </r>
    <r>
      <rPr>
        <sz val="10"/>
        <rFont val="宋体"/>
        <charset val="134"/>
      </rPr>
      <t>人</t>
    </r>
  </si>
  <si>
    <t>寇家塔村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</si>
  <si>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202.5</t>
    </r>
    <r>
      <rPr>
        <sz val="10"/>
        <rFont val="宋体"/>
        <charset val="134"/>
      </rPr>
      <t>亩</t>
    </r>
  </si>
  <si>
    <r>
      <rPr>
        <sz val="10"/>
        <rFont val="宋体"/>
        <charset val="134"/>
      </rPr>
      <t>带动贫困户</t>
    </r>
    <r>
      <rPr>
        <sz val="10"/>
        <rFont val="Times New Roman"/>
        <charset val="0"/>
      </rPr>
      <t>22</t>
    </r>
    <r>
      <rPr>
        <sz val="10"/>
        <rFont val="宋体"/>
        <charset val="134"/>
      </rPr>
      <t>户</t>
    </r>
    <r>
      <rPr>
        <sz val="10"/>
        <rFont val="Times New Roman"/>
        <charset val="0"/>
      </rPr>
      <t>60</t>
    </r>
    <r>
      <rPr>
        <sz val="10"/>
        <rFont val="宋体"/>
        <charset val="134"/>
      </rPr>
      <t>人</t>
    </r>
  </si>
  <si>
    <t>辛家沟村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</si>
  <si>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209.8</t>
    </r>
    <r>
      <rPr>
        <sz val="10"/>
        <rFont val="宋体"/>
        <charset val="134"/>
      </rPr>
      <t>亩</t>
    </r>
  </si>
  <si>
    <r>
      <rPr>
        <sz val="10"/>
        <rFont val="宋体"/>
        <charset val="134"/>
      </rPr>
      <t>带动贫困户</t>
    </r>
    <r>
      <rPr>
        <sz val="10"/>
        <rFont val="Times New Roman"/>
        <charset val="0"/>
      </rPr>
      <t>12</t>
    </r>
    <r>
      <rPr>
        <sz val="10"/>
        <rFont val="宋体"/>
        <charset val="134"/>
      </rPr>
      <t>户</t>
    </r>
    <r>
      <rPr>
        <sz val="10"/>
        <rFont val="Times New Roman"/>
        <charset val="0"/>
      </rPr>
      <t>27</t>
    </r>
    <r>
      <rPr>
        <sz val="10"/>
        <rFont val="宋体"/>
        <charset val="134"/>
      </rPr>
      <t>人</t>
    </r>
    <r>
      <rPr>
        <sz val="10"/>
        <rFont val="Times New Roman"/>
        <charset val="0"/>
      </rPr>
      <t xml:space="preserve"> </t>
    </r>
  </si>
  <si>
    <t>老庄村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</si>
  <si>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365</t>
    </r>
    <r>
      <rPr>
        <sz val="10"/>
        <rFont val="宋体"/>
        <charset val="134"/>
      </rPr>
      <t>亩</t>
    </r>
  </si>
  <si>
    <r>
      <rPr>
        <sz val="10"/>
        <rFont val="宋体"/>
        <charset val="134"/>
      </rPr>
      <t>带动贫困户</t>
    </r>
    <r>
      <rPr>
        <sz val="10"/>
        <rFont val="Times New Roman"/>
        <charset val="0"/>
      </rPr>
      <t>20</t>
    </r>
    <r>
      <rPr>
        <sz val="10"/>
        <rFont val="宋体"/>
        <charset val="134"/>
      </rPr>
      <t>户</t>
    </r>
    <r>
      <rPr>
        <sz val="10"/>
        <rFont val="Times New Roman"/>
        <charset val="0"/>
      </rPr>
      <t>55</t>
    </r>
    <r>
      <rPr>
        <sz val="10"/>
        <rFont val="宋体"/>
        <charset val="134"/>
      </rPr>
      <t>人</t>
    </r>
    <r>
      <rPr>
        <sz val="10"/>
        <rFont val="Times New Roman"/>
        <charset val="0"/>
      </rPr>
      <t xml:space="preserve"> </t>
    </r>
  </si>
  <si>
    <t>宋家坡村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</si>
  <si>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732</t>
    </r>
    <r>
      <rPr>
        <sz val="10"/>
        <rFont val="宋体"/>
        <charset val="134"/>
      </rPr>
      <t>亩，</t>
    </r>
    <r>
      <rPr>
        <sz val="10"/>
        <rFont val="Times New Roman"/>
        <charset val="0"/>
      </rPr>
      <t>2017</t>
    </r>
    <r>
      <rPr>
        <sz val="10"/>
        <rFont val="宋体"/>
        <charset val="134"/>
      </rPr>
      <t>年红枣降高塑形规范化管理第</t>
    </r>
    <r>
      <rPr>
        <sz val="10"/>
        <rFont val="Times New Roman"/>
        <charset val="0"/>
      </rPr>
      <t>2</t>
    </r>
    <r>
      <rPr>
        <sz val="10"/>
        <rFont val="宋体"/>
        <charset val="134"/>
      </rPr>
      <t>轮</t>
    </r>
    <r>
      <rPr>
        <sz val="10"/>
        <rFont val="Times New Roman"/>
        <charset val="0"/>
      </rPr>
      <t>996</t>
    </r>
    <r>
      <rPr>
        <sz val="10"/>
        <rFont val="宋体"/>
        <charset val="134"/>
      </rPr>
      <t>亩</t>
    </r>
  </si>
  <si>
    <r>
      <rPr>
        <sz val="10"/>
        <rFont val="宋体"/>
        <charset val="134"/>
      </rPr>
      <t>带动贫困户</t>
    </r>
    <r>
      <rPr>
        <sz val="10"/>
        <rFont val="Times New Roman"/>
        <charset val="0"/>
      </rPr>
      <t>44</t>
    </r>
    <r>
      <rPr>
        <sz val="10"/>
        <rFont val="宋体"/>
        <charset val="134"/>
      </rPr>
      <t>户</t>
    </r>
    <r>
      <rPr>
        <sz val="10"/>
        <rFont val="Times New Roman"/>
        <charset val="0"/>
      </rPr>
      <t>102</t>
    </r>
    <r>
      <rPr>
        <sz val="10"/>
        <rFont val="宋体"/>
        <charset val="134"/>
      </rPr>
      <t>人</t>
    </r>
  </si>
  <si>
    <r>
      <rPr>
        <b/>
        <sz val="10"/>
        <rFont val="宋体"/>
        <charset val="134"/>
      </rPr>
      <t>红枣降高塑型规范化管理第</t>
    </r>
    <r>
      <rPr>
        <b/>
        <sz val="10"/>
        <rFont val="Times New Roman"/>
        <charset val="0"/>
      </rPr>
      <t>1</t>
    </r>
    <r>
      <rPr>
        <b/>
        <sz val="10"/>
        <rFont val="宋体"/>
        <charset val="134"/>
      </rPr>
      <t>轮</t>
    </r>
    <r>
      <rPr>
        <b/>
        <sz val="10"/>
        <rFont val="Times New Roman"/>
        <charset val="0"/>
      </rPr>
      <t>1549.5</t>
    </r>
    <r>
      <rPr>
        <b/>
        <sz val="10"/>
        <rFont val="宋体"/>
        <charset val="134"/>
      </rPr>
      <t>亩，</t>
    </r>
    <r>
      <rPr>
        <b/>
        <sz val="10"/>
        <rFont val="Times New Roman"/>
        <charset val="0"/>
      </rPr>
      <t>2017</t>
    </r>
    <r>
      <rPr>
        <b/>
        <sz val="10"/>
        <rFont val="宋体"/>
        <charset val="134"/>
      </rPr>
      <t>年新栽花椒管护第</t>
    </r>
    <r>
      <rPr>
        <b/>
        <sz val="10"/>
        <rFont val="Times New Roman"/>
        <charset val="0"/>
      </rPr>
      <t>1</t>
    </r>
    <r>
      <rPr>
        <b/>
        <sz val="10"/>
        <rFont val="宋体"/>
        <charset val="134"/>
      </rPr>
      <t>轮</t>
    </r>
    <r>
      <rPr>
        <b/>
        <sz val="10"/>
        <rFont val="Times New Roman"/>
        <charset val="0"/>
      </rPr>
      <t>238</t>
    </r>
    <r>
      <rPr>
        <b/>
        <sz val="10"/>
        <rFont val="宋体"/>
        <charset val="134"/>
      </rPr>
      <t>亩，新栽花椒</t>
    </r>
    <r>
      <rPr>
        <b/>
        <sz val="10"/>
        <rFont val="Times New Roman"/>
        <charset val="0"/>
      </rPr>
      <t>330</t>
    </r>
    <r>
      <rPr>
        <b/>
        <sz val="10"/>
        <rFont val="宋体"/>
        <charset val="134"/>
      </rPr>
      <t>亩（含整地）</t>
    </r>
  </si>
  <si>
    <r>
      <rPr>
        <b/>
        <sz val="10"/>
        <rFont val="宋体"/>
        <charset val="134"/>
      </rPr>
      <t>带动贫困户</t>
    </r>
    <r>
      <rPr>
        <b/>
        <sz val="10"/>
        <rFont val="Times New Roman"/>
        <charset val="0"/>
      </rPr>
      <t>302</t>
    </r>
    <r>
      <rPr>
        <b/>
        <sz val="10"/>
        <rFont val="宋体"/>
        <charset val="134"/>
      </rPr>
      <t>户</t>
    </r>
    <r>
      <rPr>
        <b/>
        <sz val="10"/>
        <rFont val="Times New Roman"/>
        <charset val="0"/>
      </rPr>
      <t>753</t>
    </r>
    <r>
      <rPr>
        <b/>
        <sz val="10"/>
        <rFont val="宋体"/>
        <charset val="134"/>
      </rPr>
      <t>人</t>
    </r>
  </si>
  <si>
    <t>高家庄村</t>
  </si>
  <si>
    <r>
      <rPr>
        <sz val="10"/>
        <rFont val="宋体"/>
        <charset val="134"/>
      </rPr>
      <t>红枣降高塑型规范化管理第</t>
    </r>
    <r>
      <rPr>
        <sz val="10"/>
        <rFont val="Times New Roman"/>
        <charset val="0"/>
      </rPr>
      <t>1</t>
    </r>
    <r>
      <rPr>
        <sz val="10"/>
        <rFont val="宋体"/>
        <charset val="134"/>
      </rPr>
      <t>轮</t>
    </r>
    <r>
      <rPr>
        <sz val="10"/>
        <rFont val="Times New Roman"/>
        <charset val="0"/>
      </rPr>
      <t>483.5</t>
    </r>
    <r>
      <rPr>
        <sz val="10"/>
        <rFont val="宋体"/>
        <charset val="134"/>
      </rPr>
      <t>亩</t>
    </r>
  </si>
  <si>
    <r>
      <rPr>
        <sz val="10"/>
        <rFont val="宋体"/>
        <charset val="134"/>
      </rPr>
      <t>带动贫困户</t>
    </r>
    <r>
      <rPr>
        <sz val="10"/>
        <rFont val="Times New Roman"/>
        <charset val="0"/>
      </rPr>
      <t>48</t>
    </r>
    <r>
      <rPr>
        <sz val="10"/>
        <rFont val="宋体"/>
        <charset val="134"/>
      </rPr>
      <t>户</t>
    </r>
    <r>
      <rPr>
        <sz val="10"/>
        <rFont val="Times New Roman"/>
        <charset val="0"/>
      </rPr>
      <t>118</t>
    </r>
    <r>
      <rPr>
        <sz val="10"/>
        <rFont val="宋体"/>
        <charset val="134"/>
      </rPr>
      <t>人</t>
    </r>
  </si>
  <si>
    <t>白洛现村</t>
  </si>
  <si>
    <r>
      <rPr>
        <sz val="10"/>
        <rFont val="宋体"/>
        <charset val="134"/>
      </rPr>
      <t>红枣降高塑型规范化管理第</t>
    </r>
    <r>
      <rPr>
        <sz val="10"/>
        <rFont val="Times New Roman"/>
        <charset val="0"/>
      </rPr>
      <t>1</t>
    </r>
    <r>
      <rPr>
        <sz val="10"/>
        <rFont val="宋体"/>
        <charset val="134"/>
      </rPr>
      <t>轮</t>
    </r>
    <r>
      <rPr>
        <sz val="10"/>
        <rFont val="Times New Roman"/>
        <charset val="0"/>
      </rPr>
      <t>635</t>
    </r>
    <r>
      <rPr>
        <sz val="10"/>
        <rFont val="宋体"/>
        <charset val="134"/>
      </rPr>
      <t>亩</t>
    </r>
  </si>
  <si>
    <r>
      <rPr>
        <sz val="10"/>
        <rFont val="宋体"/>
        <charset val="134"/>
      </rPr>
      <t>带动贫困户</t>
    </r>
    <r>
      <rPr>
        <sz val="10"/>
        <rFont val="Times New Roman"/>
        <charset val="0"/>
      </rPr>
      <t>24</t>
    </r>
    <r>
      <rPr>
        <sz val="10"/>
        <rFont val="宋体"/>
        <charset val="134"/>
      </rPr>
      <t>户</t>
    </r>
    <r>
      <rPr>
        <sz val="10"/>
        <rFont val="Times New Roman"/>
        <charset val="0"/>
      </rPr>
      <t>61</t>
    </r>
    <r>
      <rPr>
        <sz val="10"/>
        <rFont val="宋体"/>
        <charset val="134"/>
      </rPr>
      <t>人</t>
    </r>
  </si>
  <si>
    <t>张家山村</t>
  </si>
  <si>
    <r>
      <rPr>
        <sz val="10"/>
        <rFont val="宋体"/>
        <charset val="134"/>
      </rPr>
      <t>红枣降高塑型规范化管理第</t>
    </r>
    <r>
      <rPr>
        <sz val="10"/>
        <rFont val="Times New Roman"/>
        <charset val="0"/>
      </rPr>
      <t>1</t>
    </r>
    <r>
      <rPr>
        <sz val="10"/>
        <rFont val="宋体"/>
        <charset val="134"/>
      </rPr>
      <t>轮</t>
    </r>
    <r>
      <rPr>
        <sz val="10"/>
        <rFont val="Times New Roman"/>
        <charset val="0"/>
      </rPr>
      <t>317</t>
    </r>
    <r>
      <rPr>
        <sz val="10"/>
        <rFont val="宋体"/>
        <charset val="134"/>
      </rPr>
      <t>亩</t>
    </r>
  </si>
  <si>
    <r>
      <rPr>
        <sz val="10"/>
        <rFont val="宋体"/>
        <charset val="134"/>
      </rPr>
      <t>带动贫困户</t>
    </r>
    <r>
      <rPr>
        <sz val="10"/>
        <rFont val="Times New Roman"/>
        <charset val="0"/>
      </rPr>
      <t>58</t>
    </r>
    <r>
      <rPr>
        <sz val="10"/>
        <rFont val="宋体"/>
        <charset val="134"/>
      </rPr>
      <t>户</t>
    </r>
    <r>
      <rPr>
        <sz val="10"/>
        <rFont val="Times New Roman"/>
        <charset val="0"/>
      </rPr>
      <t>168</t>
    </r>
    <r>
      <rPr>
        <sz val="10"/>
        <rFont val="宋体"/>
        <charset val="134"/>
      </rPr>
      <t>人</t>
    </r>
  </si>
  <si>
    <t>吉针庙村</t>
  </si>
  <si>
    <r>
      <rPr>
        <sz val="10"/>
        <rFont val="宋体"/>
        <charset val="134"/>
      </rPr>
      <t>红枣降高塑型规范化管理第</t>
    </r>
    <r>
      <rPr>
        <sz val="10"/>
        <rFont val="Times New Roman"/>
        <charset val="0"/>
      </rPr>
      <t>1</t>
    </r>
    <r>
      <rPr>
        <sz val="10"/>
        <rFont val="宋体"/>
        <charset val="134"/>
      </rPr>
      <t>轮</t>
    </r>
    <r>
      <rPr>
        <sz val="10"/>
        <rFont val="Times New Roman"/>
        <charset val="0"/>
      </rPr>
      <t>114</t>
    </r>
    <r>
      <rPr>
        <sz val="10"/>
        <rFont val="宋体"/>
        <charset val="134"/>
      </rPr>
      <t>亩，</t>
    </r>
    <r>
      <rPr>
        <sz val="10"/>
        <rFont val="Times New Roman"/>
        <charset val="0"/>
      </rPr>
      <t>2017</t>
    </r>
    <r>
      <rPr>
        <sz val="10"/>
        <rFont val="宋体"/>
        <charset val="134"/>
      </rPr>
      <t>年新栽花椒管护第</t>
    </r>
    <r>
      <rPr>
        <sz val="10"/>
        <rFont val="Times New Roman"/>
        <charset val="0"/>
      </rPr>
      <t>1</t>
    </r>
    <r>
      <rPr>
        <sz val="10"/>
        <rFont val="宋体"/>
        <charset val="134"/>
      </rPr>
      <t>轮</t>
    </r>
    <r>
      <rPr>
        <sz val="10"/>
        <rFont val="Times New Roman"/>
        <charset val="0"/>
      </rPr>
      <t>146</t>
    </r>
    <r>
      <rPr>
        <sz val="10"/>
        <rFont val="宋体"/>
        <charset val="134"/>
      </rPr>
      <t>亩</t>
    </r>
  </si>
  <si>
    <r>
      <rPr>
        <sz val="10"/>
        <rFont val="宋体"/>
        <charset val="134"/>
      </rPr>
      <t>带动贫困户</t>
    </r>
    <r>
      <rPr>
        <sz val="10"/>
        <rFont val="Times New Roman"/>
        <charset val="0"/>
      </rPr>
      <t>7</t>
    </r>
    <r>
      <rPr>
        <sz val="10"/>
        <rFont val="宋体"/>
        <charset val="134"/>
      </rPr>
      <t>户</t>
    </r>
    <r>
      <rPr>
        <sz val="10"/>
        <rFont val="Times New Roman"/>
        <charset val="0"/>
      </rPr>
      <t>16</t>
    </r>
    <r>
      <rPr>
        <sz val="10"/>
        <rFont val="宋体"/>
        <charset val="134"/>
      </rPr>
      <t>人</t>
    </r>
  </si>
  <si>
    <r>
      <rPr>
        <sz val="10"/>
        <rFont val="宋体"/>
        <charset val="134"/>
      </rPr>
      <t>新栽花椒</t>
    </r>
    <r>
      <rPr>
        <sz val="10"/>
        <rFont val="Times New Roman"/>
        <charset val="0"/>
      </rPr>
      <t>200</t>
    </r>
    <r>
      <rPr>
        <sz val="10"/>
        <rFont val="宋体"/>
        <charset val="134"/>
      </rPr>
      <t>亩（含整地）</t>
    </r>
  </si>
  <si>
    <r>
      <rPr>
        <sz val="10"/>
        <rFont val="宋体"/>
        <charset val="134"/>
      </rPr>
      <t>带动贫困户</t>
    </r>
    <r>
      <rPr>
        <sz val="10"/>
        <rFont val="Times New Roman"/>
        <charset val="0"/>
      </rPr>
      <t>36</t>
    </r>
    <r>
      <rPr>
        <sz val="10"/>
        <rFont val="宋体"/>
        <charset val="134"/>
      </rPr>
      <t>户</t>
    </r>
    <r>
      <rPr>
        <sz val="10"/>
        <rFont val="Times New Roman"/>
        <charset val="0"/>
      </rPr>
      <t>102</t>
    </r>
    <r>
      <rPr>
        <sz val="10"/>
        <rFont val="宋体"/>
        <charset val="134"/>
      </rPr>
      <t>人</t>
    </r>
  </si>
  <si>
    <t>寺沟村</t>
  </si>
  <si>
    <r>
      <rPr>
        <sz val="10"/>
        <rFont val="Times New Roman"/>
        <charset val="0"/>
      </rPr>
      <t>2017</t>
    </r>
    <r>
      <rPr>
        <sz val="10"/>
        <rFont val="宋体"/>
        <charset val="134"/>
      </rPr>
      <t>年新栽花椒管护第</t>
    </r>
    <r>
      <rPr>
        <sz val="10"/>
        <rFont val="Times New Roman"/>
        <charset val="0"/>
      </rPr>
      <t>1</t>
    </r>
    <r>
      <rPr>
        <sz val="10"/>
        <rFont val="宋体"/>
        <charset val="134"/>
      </rPr>
      <t>轮</t>
    </r>
    <r>
      <rPr>
        <sz val="10"/>
        <color indexed="8"/>
        <rFont val="Times New Roman"/>
        <charset val="0"/>
      </rPr>
      <t>92</t>
    </r>
    <r>
      <rPr>
        <sz val="10"/>
        <color indexed="8"/>
        <rFont val="宋体"/>
        <charset val="134"/>
      </rPr>
      <t>亩</t>
    </r>
  </si>
  <si>
    <r>
      <rPr>
        <sz val="10"/>
        <rFont val="宋体"/>
        <charset val="134"/>
      </rPr>
      <t>带动贫困户</t>
    </r>
    <r>
      <rPr>
        <sz val="10"/>
        <rFont val="Times New Roman"/>
        <charset val="0"/>
      </rPr>
      <t>36</t>
    </r>
    <r>
      <rPr>
        <sz val="10"/>
        <rFont val="宋体"/>
        <charset val="134"/>
      </rPr>
      <t>户</t>
    </r>
    <r>
      <rPr>
        <sz val="10"/>
        <rFont val="Times New Roman"/>
        <charset val="0"/>
      </rPr>
      <t>90</t>
    </r>
    <r>
      <rPr>
        <sz val="10"/>
        <rFont val="宋体"/>
        <charset val="134"/>
      </rPr>
      <t>人</t>
    </r>
  </si>
  <si>
    <t>园宋家沟村</t>
  </si>
  <si>
    <r>
      <rPr>
        <sz val="10"/>
        <rFont val="宋体"/>
        <charset val="134"/>
      </rPr>
      <t>新栽花椒</t>
    </r>
    <r>
      <rPr>
        <sz val="10"/>
        <rFont val="Times New Roman"/>
        <charset val="0"/>
      </rPr>
      <t>130</t>
    </r>
    <r>
      <rPr>
        <sz val="10"/>
        <rFont val="宋体"/>
        <charset val="134"/>
      </rPr>
      <t>亩（含整地）</t>
    </r>
  </si>
  <si>
    <r>
      <rPr>
        <sz val="10"/>
        <rFont val="宋体"/>
        <charset val="134"/>
      </rPr>
      <t>带动贫困户</t>
    </r>
    <r>
      <rPr>
        <sz val="10"/>
        <color indexed="8"/>
        <rFont val="Times New Roman"/>
        <charset val="0"/>
      </rPr>
      <t>93</t>
    </r>
    <r>
      <rPr>
        <sz val="10"/>
        <color indexed="8"/>
        <rFont val="宋体"/>
        <charset val="134"/>
      </rPr>
      <t>户</t>
    </r>
    <r>
      <rPr>
        <sz val="10"/>
        <color indexed="8"/>
        <rFont val="Times New Roman"/>
        <charset val="0"/>
      </rPr>
      <t>198</t>
    </r>
    <r>
      <rPr>
        <sz val="10"/>
        <color indexed="8"/>
        <rFont val="宋体"/>
        <charset val="134"/>
      </rPr>
      <t>人</t>
    </r>
  </si>
  <si>
    <r>
      <rPr>
        <b/>
        <sz val="10"/>
        <rFont val="宋体"/>
        <charset val="134"/>
      </rPr>
      <t>红枣降高塑形规范化管理第</t>
    </r>
    <r>
      <rPr>
        <b/>
        <sz val="10"/>
        <rFont val="Times New Roman"/>
        <charset val="0"/>
      </rPr>
      <t>1</t>
    </r>
    <r>
      <rPr>
        <b/>
        <sz val="10"/>
        <rFont val="宋体"/>
        <charset val="134"/>
      </rPr>
      <t>轮</t>
    </r>
    <r>
      <rPr>
        <b/>
        <sz val="10"/>
        <rFont val="Times New Roman"/>
        <charset val="0"/>
      </rPr>
      <t>1721.4</t>
    </r>
    <r>
      <rPr>
        <b/>
        <sz val="10"/>
        <rFont val="宋体"/>
        <charset val="134"/>
      </rPr>
      <t>亩，</t>
    </r>
    <r>
      <rPr>
        <b/>
        <sz val="10"/>
        <rFont val="Times New Roman"/>
        <charset val="0"/>
      </rPr>
      <t>2017</t>
    </r>
    <r>
      <rPr>
        <b/>
        <sz val="10"/>
        <rFont val="宋体"/>
        <charset val="134"/>
      </rPr>
      <t>年红枣降高塑形规范化管理第</t>
    </r>
    <r>
      <rPr>
        <b/>
        <sz val="10"/>
        <rFont val="Times New Roman"/>
        <charset val="0"/>
      </rPr>
      <t>1</t>
    </r>
    <r>
      <rPr>
        <b/>
        <sz val="10"/>
        <rFont val="宋体"/>
        <charset val="134"/>
      </rPr>
      <t>轮</t>
    </r>
    <r>
      <rPr>
        <b/>
        <sz val="10"/>
        <rFont val="Times New Roman"/>
        <charset val="0"/>
      </rPr>
      <t>1539.6</t>
    </r>
    <r>
      <rPr>
        <b/>
        <sz val="10"/>
        <rFont val="宋体"/>
        <charset val="134"/>
      </rPr>
      <t>亩</t>
    </r>
  </si>
  <si>
    <r>
      <rPr>
        <b/>
        <sz val="10"/>
        <rFont val="宋体"/>
        <charset val="134"/>
      </rPr>
      <t>带动贫困户</t>
    </r>
    <r>
      <rPr>
        <b/>
        <sz val="10"/>
        <rFont val="Times New Roman"/>
        <charset val="0"/>
      </rPr>
      <t>281</t>
    </r>
    <r>
      <rPr>
        <b/>
        <sz val="10"/>
        <rFont val="宋体"/>
        <charset val="134"/>
      </rPr>
      <t>户</t>
    </r>
    <r>
      <rPr>
        <b/>
        <sz val="10"/>
        <rFont val="Times New Roman"/>
        <charset val="0"/>
      </rPr>
      <t>556</t>
    </r>
    <r>
      <rPr>
        <b/>
        <sz val="10"/>
        <rFont val="宋体"/>
        <charset val="134"/>
      </rPr>
      <t>人</t>
    </r>
  </si>
  <si>
    <t>薛家峁村</t>
  </si>
  <si>
    <r>
      <rPr>
        <sz val="10"/>
        <rFont val="Times New Roman"/>
        <charset val="0"/>
      </rPr>
      <t>2017</t>
    </r>
    <r>
      <rPr>
        <sz val="10"/>
        <rFont val="宋体"/>
        <charset val="134"/>
      </rPr>
      <t>年红枣降高塑形规范化管理第</t>
    </r>
    <r>
      <rPr>
        <sz val="10"/>
        <rFont val="Times New Roman"/>
        <charset val="0"/>
      </rPr>
      <t>1</t>
    </r>
    <r>
      <rPr>
        <sz val="10"/>
        <rFont val="宋体"/>
        <charset val="134"/>
      </rPr>
      <t>轮</t>
    </r>
    <r>
      <rPr>
        <sz val="10"/>
        <rFont val="Times New Roman"/>
        <charset val="0"/>
      </rPr>
      <t>787</t>
    </r>
    <r>
      <rPr>
        <sz val="10"/>
        <rFont val="宋体"/>
        <charset val="134"/>
      </rPr>
      <t>亩</t>
    </r>
  </si>
  <si>
    <r>
      <rPr>
        <sz val="10"/>
        <rFont val="宋体"/>
        <charset val="134"/>
      </rPr>
      <t>带动贫困户</t>
    </r>
    <r>
      <rPr>
        <sz val="10"/>
        <rFont val="Times New Roman"/>
        <charset val="0"/>
      </rPr>
      <t>96</t>
    </r>
    <r>
      <rPr>
        <sz val="10"/>
        <rFont val="宋体"/>
        <charset val="134"/>
      </rPr>
      <t>户</t>
    </r>
    <r>
      <rPr>
        <sz val="10"/>
        <rFont val="Times New Roman"/>
        <charset val="0"/>
      </rPr>
      <t>142</t>
    </r>
    <r>
      <rPr>
        <sz val="10"/>
        <rFont val="宋体"/>
        <charset val="134"/>
      </rPr>
      <t>人</t>
    </r>
  </si>
  <si>
    <t>樊家圪坨村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</si>
  <si>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857.9</t>
    </r>
    <r>
      <rPr>
        <sz val="10"/>
        <rFont val="宋体"/>
        <charset val="134"/>
      </rPr>
      <t>亩</t>
    </r>
  </si>
  <si>
    <r>
      <rPr>
        <sz val="10"/>
        <rFont val="宋体"/>
        <charset val="134"/>
      </rPr>
      <t>带动贫困户</t>
    </r>
    <r>
      <rPr>
        <sz val="10"/>
        <rFont val="Times New Roman"/>
        <charset val="0"/>
      </rPr>
      <t>86</t>
    </r>
    <r>
      <rPr>
        <sz val="10"/>
        <rFont val="宋体"/>
        <charset val="134"/>
      </rPr>
      <t>户</t>
    </r>
    <r>
      <rPr>
        <sz val="10"/>
        <rFont val="Times New Roman"/>
        <charset val="0"/>
      </rPr>
      <t>181</t>
    </r>
    <r>
      <rPr>
        <sz val="10"/>
        <rFont val="宋体"/>
        <charset val="134"/>
      </rPr>
      <t>人</t>
    </r>
  </si>
  <si>
    <t>樊家畔村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</si>
  <si>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863.5</t>
    </r>
    <r>
      <rPr>
        <sz val="10"/>
        <rFont val="宋体"/>
        <charset val="134"/>
      </rPr>
      <t>亩</t>
    </r>
  </si>
  <si>
    <r>
      <rPr>
        <sz val="10"/>
        <rFont val="宋体"/>
        <charset val="134"/>
      </rPr>
      <t>带动贫困户</t>
    </r>
    <r>
      <rPr>
        <sz val="10"/>
        <rFont val="Times New Roman"/>
        <charset val="0"/>
      </rPr>
      <t>68</t>
    </r>
    <r>
      <rPr>
        <sz val="10"/>
        <rFont val="宋体"/>
        <charset val="134"/>
      </rPr>
      <t>户</t>
    </r>
    <r>
      <rPr>
        <sz val="10"/>
        <rFont val="Times New Roman"/>
        <charset val="0"/>
      </rPr>
      <t>122</t>
    </r>
    <r>
      <rPr>
        <sz val="10"/>
        <rFont val="宋体"/>
        <charset val="134"/>
      </rPr>
      <t>人</t>
    </r>
  </si>
  <si>
    <t>崖窑上村</t>
  </si>
  <si>
    <r>
      <rPr>
        <sz val="10"/>
        <rFont val="Times New Roman"/>
        <charset val="0"/>
      </rPr>
      <t>2017</t>
    </r>
    <r>
      <rPr>
        <sz val="10"/>
        <rFont val="宋体"/>
        <charset val="134"/>
      </rPr>
      <t>年红枣降高塑形规范化管理第</t>
    </r>
    <r>
      <rPr>
        <sz val="10"/>
        <rFont val="Times New Roman"/>
        <charset val="0"/>
      </rPr>
      <t>1</t>
    </r>
    <r>
      <rPr>
        <sz val="10"/>
        <rFont val="宋体"/>
        <charset val="134"/>
      </rPr>
      <t>轮</t>
    </r>
    <r>
      <rPr>
        <sz val="10"/>
        <rFont val="Times New Roman"/>
        <charset val="0"/>
      </rPr>
      <t>752.6</t>
    </r>
    <r>
      <rPr>
        <sz val="10"/>
        <rFont val="宋体"/>
        <charset val="134"/>
      </rPr>
      <t>亩</t>
    </r>
  </si>
  <si>
    <r>
      <rPr>
        <sz val="10"/>
        <rFont val="宋体"/>
        <charset val="134"/>
      </rPr>
      <t>带动贫困户</t>
    </r>
    <r>
      <rPr>
        <sz val="10"/>
        <rFont val="Times New Roman"/>
        <charset val="0"/>
      </rPr>
      <t>51</t>
    </r>
    <r>
      <rPr>
        <sz val="10"/>
        <rFont val="宋体"/>
        <charset val="134"/>
      </rPr>
      <t>户</t>
    </r>
    <r>
      <rPr>
        <sz val="10"/>
        <rFont val="Times New Roman"/>
        <charset val="0"/>
      </rPr>
      <t>111</t>
    </r>
    <r>
      <rPr>
        <sz val="10"/>
        <rFont val="宋体"/>
        <charset val="134"/>
      </rPr>
      <t>人</t>
    </r>
  </si>
  <si>
    <r>
      <rPr>
        <b/>
        <sz val="10"/>
        <rFont val="宋体"/>
        <charset val="134"/>
      </rPr>
      <t>红枣降高塑形规范化管理第</t>
    </r>
    <r>
      <rPr>
        <b/>
        <sz val="10"/>
        <rFont val="Times New Roman"/>
        <charset val="0"/>
      </rPr>
      <t>1</t>
    </r>
    <r>
      <rPr>
        <b/>
        <sz val="10"/>
        <rFont val="宋体"/>
        <charset val="134"/>
      </rPr>
      <t>轮</t>
    </r>
    <r>
      <rPr>
        <b/>
        <sz val="10"/>
        <rFont val="Times New Roman"/>
        <charset val="0"/>
      </rPr>
      <t>1995.8</t>
    </r>
    <r>
      <rPr>
        <b/>
        <sz val="10"/>
        <rFont val="宋体"/>
        <charset val="134"/>
      </rPr>
      <t>亩</t>
    </r>
  </si>
  <si>
    <r>
      <rPr>
        <b/>
        <sz val="10"/>
        <color indexed="8"/>
        <rFont val="宋体"/>
        <charset val="134"/>
      </rPr>
      <t>带动贫困户</t>
    </r>
    <r>
      <rPr>
        <b/>
        <sz val="10"/>
        <color indexed="8"/>
        <rFont val="Times New Roman"/>
        <charset val="0"/>
      </rPr>
      <t>107</t>
    </r>
    <r>
      <rPr>
        <b/>
        <sz val="10"/>
        <color indexed="8"/>
        <rFont val="宋体"/>
        <charset val="134"/>
      </rPr>
      <t>户</t>
    </r>
    <r>
      <rPr>
        <b/>
        <sz val="10"/>
        <color indexed="8"/>
        <rFont val="Times New Roman"/>
        <charset val="0"/>
      </rPr>
      <t>259</t>
    </r>
    <r>
      <rPr>
        <b/>
        <sz val="10"/>
        <color indexed="8"/>
        <rFont val="宋体"/>
        <charset val="134"/>
      </rPr>
      <t>人</t>
    </r>
  </si>
  <si>
    <t>尚家塬村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</si>
  <si>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290</t>
    </r>
    <r>
      <rPr>
        <sz val="10"/>
        <rFont val="宋体"/>
        <charset val="134"/>
      </rPr>
      <t>亩</t>
    </r>
  </si>
  <si>
    <r>
      <rPr>
        <sz val="10"/>
        <color indexed="8"/>
        <rFont val="宋体"/>
        <charset val="134"/>
      </rPr>
      <t>带动贫困户</t>
    </r>
    <r>
      <rPr>
        <sz val="10"/>
        <color indexed="8"/>
        <rFont val="Times New Roman"/>
        <charset val="0"/>
      </rPr>
      <t>33</t>
    </r>
    <r>
      <rPr>
        <sz val="10"/>
        <color indexed="8"/>
        <rFont val="宋体"/>
        <charset val="134"/>
      </rPr>
      <t>户</t>
    </r>
    <r>
      <rPr>
        <sz val="10"/>
        <color indexed="8"/>
        <rFont val="Times New Roman"/>
        <charset val="0"/>
      </rPr>
      <t>75</t>
    </r>
    <r>
      <rPr>
        <sz val="10"/>
        <color indexed="8"/>
        <rFont val="宋体"/>
        <charset val="134"/>
      </rPr>
      <t>人</t>
    </r>
  </si>
  <si>
    <t>安家山村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</si>
  <si>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959.3</t>
    </r>
    <r>
      <rPr>
        <sz val="10"/>
        <rFont val="宋体"/>
        <charset val="134"/>
      </rPr>
      <t>亩</t>
    </r>
  </si>
  <si>
    <r>
      <rPr>
        <sz val="10"/>
        <color indexed="8"/>
        <rFont val="宋体"/>
        <charset val="134"/>
      </rPr>
      <t>带动贫困户</t>
    </r>
    <r>
      <rPr>
        <sz val="10"/>
        <color indexed="8"/>
        <rFont val="Times New Roman"/>
        <charset val="0"/>
      </rPr>
      <t>45</t>
    </r>
    <r>
      <rPr>
        <sz val="10"/>
        <color indexed="8"/>
        <rFont val="宋体"/>
        <charset val="134"/>
      </rPr>
      <t>户</t>
    </r>
    <r>
      <rPr>
        <sz val="10"/>
        <color indexed="8"/>
        <rFont val="Times New Roman"/>
        <charset val="0"/>
      </rPr>
      <t>120</t>
    </r>
    <r>
      <rPr>
        <sz val="10"/>
        <color indexed="8"/>
        <rFont val="宋体"/>
        <charset val="134"/>
      </rPr>
      <t>人</t>
    </r>
  </si>
  <si>
    <t>槐树港村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</si>
  <si>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377</t>
    </r>
    <r>
      <rPr>
        <sz val="10"/>
        <rFont val="宋体"/>
        <charset val="134"/>
      </rPr>
      <t>亩</t>
    </r>
  </si>
  <si>
    <r>
      <rPr>
        <sz val="10"/>
        <color indexed="8"/>
        <rFont val="宋体"/>
        <charset val="134"/>
      </rPr>
      <t>带动贫困户</t>
    </r>
    <r>
      <rPr>
        <sz val="10"/>
        <color indexed="8"/>
        <rFont val="Times New Roman"/>
        <charset val="0"/>
      </rPr>
      <t>25</t>
    </r>
    <r>
      <rPr>
        <sz val="10"/>
        <color indexed="8"/>
        <rFont val="宋体"/>
        <charset val="134"/>
      </rPr>
      <t>户</t>
    </r>
    <r>
      <rPr>
        <sz val="10"/>
        <color indexed="8"/>
        <rFont val="Times New Roman"/>
        <charset val="0"/>
      </rPr>
      <t>53</t>
    </r>
    <r>
      <rPr>
        <sz val="10"/>
        <color indexed="8"/>
        <rFont val="宋体"/>
        <charset val="134"/>
      </rPr>
      <t>人</t>
    </r>
  </si>
  <si>
    <t>王家圪崂村</t>
  </si>
  <si>
    <r>
      <rPr>
        <sz val="10"/>
        <rFont val="宋体"/>
        <charset val="134"/>
      </rPr>
      <t>红枣降高塑形规范化管理第</t>
    </r>
    <r>
      <rPr>
        <sz val="10"/>
        <rFont val="Times New Roman"/>
        <charset val="0"/>
      </rPr>
      <t>1</t>
    </r>
    <r>
      <rPr>
        <sz val="10"/>
        <rFont val="宋体"/>
        <charset val="134"/>
      </rPr>
      <t>轮</t>
    </r>
    <r>
      <rPr>
        <sz val="10"/>
        <rFont val="Times New Roman"/>
        <charset val="0"/>
      </rPr>
      <t>369.5</t>
    </r>
    <r>
      <rPr>
        <sz val="10"/>
        <rFont val="宋体"/>
        <charset val="134"/>
      </rPr>
      <t>亩</t>
    </r>
  </si>
  <si>
    <r>
      <rPr>
        <sz val="10"/>
        <color indexed="8"/>
        <rFont val="宋体"/>
        <charset val="134"/>
      </rPr>
      <t>带动贫困户</t>
    </r>
    <r>
      <rPr>
        <sz val="10"/>
        <color indexed="8"/>
        <rFont val="Times New Roman"/>
        <charset val="0"/>
      </rPr>
      <t>4</t>
    </r>
    <r>
      <rPr>
        <sz val="10"/>
        <color indexed="8"/>
        <rFont val="宋体"/>
        <charset val="134"/>
      </rPr>
      <t>户</t>
    </r>
    <r>
      <rPr>
        <sz val="10"/>
        <color indexed="8"/>
        <rFont val="Times New Roman"/>
        <charset val="0"/>
      </rPr>
      <t>11</t>
    </r>
    <r>
      <rPr>
        <sz val="10"/>
        <color indexed="8"/>
        <rFont val="宋体"/>
        <charset val="134"/>
      </rPr>
      <t>人</t>
    </r>
  </si>
  <si>
    <t>附表5</t>
  </si>
  <si>
    <t xml:space="preserve">吴堡县2018年度整合财政涉农资金林业产业项目明细表 
                 </t>
  </si>
  <si>
    <t>资金总计</t>
  </si>
  <si>
    <t>种植业</t>
  </si>
  <si>
    <t>规范化
管理</t>
  </si>
  <si>
    <r>
      <rPr>
        <b/>
        <sz val="10"/>
        <rFont val="宋体"/>
        <charset val="134"/>
      </rPr>
      <t>花椒规范化管理</t>
    </r>
    <r>
      <rPr>
        <b/>
        <sz val="10"/>
        <rFont val="Times New Roman"/>
        <charset val="0"/>
      </rPr>
      <t>308</t>
    </r>
    <r>
      <rPr>
        <b/>
        <sz val="10"/>
        <rFont val="宋体"/>
        <charset val="134"/>
      </rPr>
      <t>亩</t>
    </r>
  </si>
  <si>
    <r>
      <rPr>
        <b/>
        <sz val="10"/>
        <color indexed="8"/>
        <rFont val="宋体"/>
        <charset val="134"/>
      </rPr>
      <t>带动</t>
    </r>
    <r>
      <rPr>
        <b/>
        <sz val="10"/>
        <color indexed="8"/>
        <rFont val="Times New Roman"/>
        <charset val="0"/>
      </rPr>
      <t>98</t>
    </r>
    <r>
      <rPr>
        <b/>
        <sz val="10"/>
        <color indexed="8"/>
        <rFont val="宋体"/>
        <charset val="134"/>
      </rPr>
      <t>户贫困户</t>
    </r>
    <r>
      <rPr>
        <b/>
        <sz val="10"/>
        <color indexed="8"/>
        <rFont val="Times New Roman"/>
        <charset val="0"/>
      </rPr>
      <t>221</t>
    </r>
    <r>
      <rPr>
        <b/>
        <sz val="10"/>
        <color indexed="8"/>
        <rFont val="宋体"/>
        <charset val="134"/>
      </rPr>
      <t>人</t>
    </r>
  </si>
  <si>
    <r>
      <rPr>
        <b/>
        <sz val="10"/>
        <rFont val="宋体"/>
        <charset val="134"/>
      </rPr>
      <t>花椒规范化管理</t>
    </r>
    <r>
      <rPr>
        <b/>
        <sz val="10"/>
        <rFont val="Times New Roman"/>
        <charset val="0"/>
      </rPr>
      <t>98</t>
    </r>
    <r>
      <rPr>
        <b/>
        <sz val="10"/>
        <rFont val="宋体"/>
        <charset val="134"/>
      </rPr>
      <t>亩</t>
    </r>
  </si>
  <si>
    <r>
      <rPr>
        <b/>
        <sz val="10"/>
        <rFont val="宋体"/>
        <charset val="134"/>
      </rPr>
      <t>带动</t>
    </r>
    <r>
      <rPr>
        <b/>
        <sz val="10"/>
        <rFont val="Times New Roman"/>
        <charset val="0"/>
      </rPr>
      <t>25</t>
    </r>
    <r>
      <rPr>
        <b/>
        <sz val="10"/>
        <rFont val="宋体"/>
        <charset val="134"/>
      </rPr>
      <t>户贫困户</t>
    </r>
    <r>
      <rPr>
        <b/>
        <sz val="10"/>
        <rFont val="Times New Roman"/>
        <charset val="0"/>
      </rPr>
      <t>62</t>
    </r>
    <r>
      <rPr>
        <b/>
        <sz val="10"/>
        <rFont val="宋体"/>
        <charset val="134"/>
      </rPr>
      <t>人</t>
    </r>
  </si>
  <si>
    <t>尚家塬</t>
  </si>
  <si>
    <r>
      <rPr>
        <sz val="10"/>
        <rFont val="宋体"/>
        <charset val="134"/>
      </rPr>
      <t>花椒规范化管理</t>
    </r>
    <r>
      <rPr>
        <sz val="10"/>
        <rFont val="Times New Roman"/>
        <charset val="0"/>
      </rPr>
      <t>98</t>
    </r>
    <r>
      <rPr>
        <sz val="10"/>
        <rFont val="宋体"/>
        <charset val="134"/>
      </rPr>
      <t>亩</t>
    </r>
  </si>
  <si>
    <r>
      <rPr>
        <sz val="10"/>
        <rFont val="宋体"/>
        <charset val="134"/>
      </rPr>
      <t>带动</t>
    </r>
    <r>
      <rPr>
        <sz val="10"/>
        <rFont val="Times New Roman"/>
        <charset val="0"/>
      </rPr>
      <t>25</t>
    </r>
    <r>
      <rPr>
        <sz val="10"/>
        <rFont val="宋体"/>
        <charset val="134"/>
      </rPr>
      <t>户贫困户</t>
    </r>
    <r>
      <rPr>
        <sz val="10"/>
        <rFont val="Times New Roman"/>
        <charset val="0"/>
      </rPr>
      <t>62</t>
    </r>
    <r>
      <rPr>
        <sz val="10"/>
        <rFont val="宋体"/>
        <charset val="134"/>
      </rPr>
      <t>人</t>
    </r>
  </si>
  <si>
    <r>
      <rPr>
        <b/>
        <sz val="10"/>
        <rFont val="宋体"/>
        <charset val="134"/>
      </rPr>
      <t>花椒规范化管理</t>
    </r>
    <r>
      <rPr>
        <b/>
        <sz val="10"/>
        <rFont val="Times New Roman"/>
        <charset val="0"/>
      </rPr>
      <t>100</t>
    </r>
    <r>
      <rPr>
        <b/>
        <sz val="10"/>
        <rFont val="宋体"/>
        <charset val="134"/>
      </rPr>
      <t>亩</t>
    </r>
  </si>
  <si>
    <r>
      <rPr>
        <b/>
        <sz val="10"/>
        <rFont val="宋体"/>
        <charset val="134"/>
      </rPr>
      <t>带动</t>
    </r>
    <r>
      <rPr>
        <b/>
        <sz val="10"/>
        <rFont val="Times New Roman"/>
        <charset val="0"/>
      </rPr>
      <t>25</t>
    </r>
    <r>
      <rPr>
        <b/>
        <sz val="10"/>
        <rFont val="宋体"/>
        <charset val="134"/>
      </rPr>
      <t>户贫困户</t>
    </r>
    <r>
      <rPr>
        <b/>
        <sz val="10"/>
        <rFont val="Times New Roman"/>
        <charset val="0"/>
      </rPr>
      <t>55</t>
    </r>
    <r>
      <rPr>
        <b/>
        <sz val="10"/>
        <rFont val="宋体"/>
        <charset val="134"/>
      </rPr>
      <t>人</t>
    </r>
  </si>
  <si>
    <t>齐家山村</t>
  </si>
  <si>
    <r>
      <rPr>
        <sz val="10"/>
        <rFont val="宋体"/>
        <charset val="134"/>
      </rPr>
      <t>花椒规范化管理</t>
    </r>
    <r>
      <rPr>
        <sz val="10"/>
        <rFont val="Times New Roman"/>
        <charset val="0"/>
      </rPr>
      <t>100</t>
    </r>
    <r>
      <rPr>
        <sz val="10"/>
        <rFont val="宋体"/>
        <charset val="134"/>
      </rPr>
      <t>亩</t>
    </r>
  </si>
  <si>
    <r>
      <rPr>
        <sz val="10"/>
        <rFont val="宋体"/>
        <charset val="134"/>
      </rPr>
      <t>带动</t>
    </r>
    <r>
      <rPr>
        <sz val="10"/>
        <rFont val="Times New Roman"/>
        <charset val="0"/>
      </rPr>
      <t>25</t>
    </r>
    <r>
      <rPr>
        <sz val="10"/>
        <rFont val="宋体"/>
        <charset val="134"/>
      </rPr>
      <t>户贫困户</t>
    </r>
    <r>
      <rPr>
        <sz val="10"/>
        <rFont val="Times New Roman"/>
        <charset val="0"/>
      </rPr>
      <t>55</t>
    </r>
    <r>
      <rPr>
        <sz val="10"/>
        <rFont val="宋体"/>
        <charset val="134"/>
      </rPr>
      <t>人</t>
    </r>
  </si>
  <si>
    <r>
      <rPr>
        <b/>
        <sz val="10"/>
        <rFont val="宋体"/>
        <charset val="134"/>
      </rPr>
      <t>花椒规范化管理</t>
    </r>
    <r>
      <rPr>
        <b/>
        <sz val="10"/>
        <rFont val="Times New Roman"/>
        <charset val="0"/>
      </rPr>
      <t>110</t>
    </r>
    <r>
      <rPr>
        <b/>
        <sz val="10"/>
        <rFont val="宋体"/>
        <charset val="134"/>
      </rPr>
      <t>亩</t>
    </r>
  </si>
  <si>
    <r>
      <rPr>
        <b/>
        <sz val="10"/>
        <rFont val="宋体"/>
        <charset val="134"/>
      </rPr>
      <t>带动</t>
    </r>
    <r>
      <rPr>
        <b/>
        <sz val="10"/>
        <rFont val="Times New Roman"/>
        <charset val="0"/>
      </rPr>
      <t>48</t>
    </r>
    <r>
      <rPr>
        <b/>
        <sz val="10"/>
        <rFont val="宋体"/>
        <charset val="134"/>
      </rPr>
      <t>户贫困户</t>
    </r>
    <r>
      <rPr>
        <b/>
        <sz val="10"/>
        <rFont val="Times New Roman"/>
        <charset val="0"/>
      </rPr>
      <t>104</t>
    </r>
    <r>
      <rPr>
        <b/>
        <sz val="10"/>
        <rFont val="宋体"/>
        <charset val="134"/>
      </rPr>
      <t>人</t>
    </r>
  </si>
  <si>
    <t>前畔村</t>
  </si>
  <si>
    <r>
      <rPr>
        <sz val="10"/>
        <rFont val="宋体"/>
        <charset val="134"/>
      </rPr>
      <t>花椒规范化管理</t>
    </r>
    <r>
      <rPr>
        <sz val="10"/>
        <rFont val="Times New Roman"/>
        <charset val="0"/>
      </rPr>
      <t>110</t>
    </r>
    <r>
      <rPr>
        <sz val="10"/>
        <rFont val="宋体"/>
        <charset val="134"/>
      </rPr>
      <t>亩</t>
    </r>
  </si>
  <si>
    <r>
      <rPr>
        <sz val="10"/>
        <rFont val="宋体"/>
        <charset val="134"/>
      </rPr>
      <t>带动</t>
    </r>
    <r>
      <rPr>
        <sz val="10"/>
        <rFont val="Times New Roman"/>
        <charset val="0"/>
      </rPr>
      <t>48</t>
    </r>
    <r>
      <rPr>
        <sz val="10"/>
        <rFont val="宋体"/>
        <charset val="134"/>
      </rPr>
      <t>户贫困户</t>
    </r>
    <r>
      <rPr>
        <sz val="10"/>
        <rFont val="Times New Roman"/>
        <charset val="0"/>
      </rPr>
      <t>104</t>
    </r>
    <r>
      <rPr>
        <sz val="10"/>
        <rFont val="宋体"/>
        <charset val="134"/>
      </rPr>
      <t>人</t>
    </r>
  </si>
  <si>
    <t>附表6</t>
  </si>
  <si>
    <t>关于解决村集体经济畜牧产业项目资金缺口明细表</t>
  </si>
  <si>
    <t>建设
期限</t>
  </si>
  <si>
    <t>项目
主管
单位</t>
  </si>
  <si>
    <t>项目
实施
单位</t>
  </si>
  <si>
    <t>财政资金（万元）</t>
  </si>
  <si>
    <t>吴堡县</t>
  </si>
  <si>
    <t>村集体经济项目（产业配套建设）</t>
  </si>
  <si>
    <t>慕家塬村</t>
  </si>
  <si>
    <t>动力电安装，整地、流转土地15亩</t>
  </si>
  <si>
    <t>带动贫困户81户187人</t>
  </si>
  <si>
    <t>动力电安装，整地、征地6亩</t>
  </si>
  <si>
    <t>带动贫困户39户99人</t>
  </si>
  <si>
    <t>产业道路长400米，宽3米；动力电安装：拉线240米，电线杆2根</t>
  </si>
  <si>
    <t>带动贫困户41户97人</t>
  </si>
  <si>
    <t>车家塔村</t>
  </si>
  <si>
    <t>场地变更</t>
  </si>
  <si>
    <t>带动贫困户50户122人</t>
  </si>
  <si>
    <t>郭家沟村</t>
  </si>
  <si>
    <t>整地6亩</t>
  </si>
  <si>
    <t>带动贫困户56户149人</t>
  </si>
  <si>
    <t>小塔则村</t>
  </si>
  <si>
    <t>场地变更，更换变压器1台及线路安装</t>
  </si>
  <si>
    <t>带动贫困户22户57人</t>
  </si>
  <si>
    <t>杨家沟村</t>
  </si>
  <si>
    <t>场地扩整8亩，砌筑石塄130米、高5米，动力电安装</t>
  </si>
  <si>
    <t>带动贫困户78户185人</t>
  </si>
  <si>
    <t>钻天咀村</t>
  </si>
  <si>
    <t>场地扩整10亩，砌筑石塄80米、高1.5米，动力电安装</t>
  </si>
  <si>
    <t>带动贫困户16户37人</t>
  </si>
  <si>
    <t>产业道路（砖铺）长210米，宽2.5米；蓄水池50立方米</t>
  </si>
  <si>
    <t>带动贫困户56户115人</t>
  </si>
  <si>
    <t>杨家畔村</t>
  </si>
  <si>
    <t>征地30亩，整地6亩</t>
  </si>
  <si>
    <t>带动贫困户105户249人</t>
  </si>
  <si>
    <t>动力电安装</t>
  </si>
  <si>
    <t>带动贫困户72户155人</t>
  </si>
  <si>
    <t>附表7</t>
  </si>
  <si>
    <t>2018年工业商贸流通行业7月份验收补助汇总表</t>
  </si>
  <si>
    <t>乡镇(办)</t>
  </si>
  <si>
    <t>项目数</t>
  </si>
  <si>
    <t>财政资金投入（万元）</t>
  </si>
  <si>
    <t>带动户数（户）</t>
  </si>
  <si>
    <t>带动人数</t>
  </si>
  <si>
    <t>附表8</t>
  </si>
  <si>
    <t xml:space="preserve">  2018年工业商贸流通行业7月份验收补助资金明细表</t>
  </si>
  <si>
    <t>村名</t>
  </si>
  <si>
    <t>贫困户姓名</t>
  </si>
  <si>
    <t>身份证号</t>
  </si>
  <si>
    <t>一卡通账号</t>
  </si>
  <si>
    <t>项目内容</t>
  </si>
  <si>
    <r>
      <rPr>
        <b/>
        <sz val="10"/>
        <color rgb="FF000000"/>
        <rFont val="宋体"/>
        <charset val="134"/>
        <scheme val="minor"/>
      </rPr>
      <t>项目地址</t>
    </r>
    <r>
      <rPr>
        <b/>
        <sz val="10"/>
        <color indexed="8"/>
        <rFont val="仿宋"/>
        <charset val="134"/>
      </rPr>
      <t>(</t>
    </r>
    <r>
      <rPr>
        <b/>
        <sz val="10"/>
        <color rgb="FF000000"/>
        <rFont val="宋体"/>
        <charset val="134"/>
        <scheme val="minor"/>
      </rPr>
      <t>门市或车辆购买方地址</t>
    </r>
    <r>
      <rPr>
        <b/>
        <sz val="10"/>
        <color indexed="8"/>
        <rFont val="仿宋"/>
        <charset val="134"/>
      </rPr>
      <t>)</t>
    </r>
  </si>
  <si>
    <t>搭载近亲属姓名</t>
  </si>
  <si>
    <t>与搭载人关系</t>
  </si>
  <si>
    <t>脱贫情况</t>
  </si>
  <si>
    <t>总计</t>
  </si>
  <si>
    <t>叶家园沟村</t>
  </si>
  <si>
    <t>薛兴平</t>
  </si>
  <si>
    <t>612730195803281315</t>
  </si>
  <si>
    <t>6230271066600203014</t>
  </si>
  <si>
    <t>搭载门市</t>
  </si>
  <si>
    <t>宋家川</t>
  </si>
  <si>
    <t>弓海波</t>
  </si>
  <si>
    <t>之女</t>
  </si>
  <si>
    <t>已脱贫</t>
  </si>
  <si>
    <t>任建美</t>
  </si>
  <si>
    <t>612730194608181313</t>
  </si>
  <si>
    <t>6230271066600204606</t>
  </si>
  <si>
    <t>郭家沟</t>
  </si>
  <si>
    <t>薛照荣</t>
  </si>
  <si>
    <t>之子</t>
  </si>
  <si>
    <t>未脱贫</t>
  </si>
  <si>
    <t>贾世保</t>
  </si>
  <si>
    <t>612730194810181318</t>
  </si>
  <si>
    <t>6230271066600203780</t>
  </si>
  <si>
    <t>贾艳武</t>
  </si>
  <si>
    <t>任建国</t>
  </si>
  <si>
    <t>612730194912061317</t>
  </si>
  <si>
    <t>62302714066600204309</t>
  </si>
  <si>
    <t>任建艾</t>
  </si>
  <si>
    <t>薛保元</t>
  </si>
  <si>
    <t>612730194711111314</t>
  </si>
  <si>
    <t>6230271066600204366</t>
  </si>
  <si>
    <t>榆林市</t>
  </si>
  <si>
    <t>冯玉梅</t>
  </si>
  <si>
    <t>薛奶平</t>
  </si>
  <si>
    <t>612730195512281315</t>
  </si>
  <si>
    <t>6230271066600204465</t>
  </si>
  <si>
    <t>吴堡县城</t>
  </si>
  <si>
    <t>薛彩艳</t>
  </si>
  <si>
    <t>任建堂</t>
  </si>
  <si>
    <t>612730194804061352</t>
  </si>
  <si>
    <t>6230271066600203749</t>
  </si>
  <si>
    <t>任尚虎</t>
  </si>
  <si>
    <t>任建喜</t>
  </si>
  <si>
    <t>612730195011011333</t>
  </si>
  <si>
    <t>6230271066600204333</t>
  </si>
  <si>
    <t>任子胜</t>
  </si>
  <si>
    <t>薛东生</t>
  </si>
  <si>
    <t>612730195310201313</t>
  </si>
  <si>
    <t>62302710666002043171</t>
  </si>
  <si>
    <t>搭载运输</t>
  </si>
  <si>
    <t>薛增兵</t>
  </si>
  <si>
    <t>叶家园沟村一步墕小组</t>
  </si>
  <si>
    <t>薛保键</t>
  </si>
  <si>
    <t>612730194601011312</t>
  </si>
  <si>
    <t>6230271066600211510</t>
  </si>
  <si>
    <t>吴堡县岔上镇一步墕村</t>
  </si>
  <si>
    <t>薛晓康</t>
  </si>
  <si>
    <t>薛显新</t>
  </si>
  <si>
    <t>612730195510031312</t>
  </si>
  <si>
    <t>6230271066600210728</t>
  </si>
  <si>
    <t>薛林泽</t>
  </si>
  <si>
    <t>薛春芳</t>
  </si>
  <si>
    <t>612730193512261315</t>
  </si>
  <si>
    <t>6230271066600211247</t>
  </si>
  <si>
    <t>西安市碑林区省体育场</t>
  </si>
  <si>
    <t>薛凤巧</t>
  </si>
  <si>
    <t>薛平桂</t>
  </si>
  <si>
    <t>612730193910231314</t>
  </si>
  <si>
    <t>6230271066600211577</t>
  </si>
  <si>
    <t>宋家川镇新菜市场</t>
  </si>
  <si>
    <t>薛春利</t>
  </si>
  <si>
    <t>薛春乐</t>
  </si>
  <si>
    <t>61273019530415133X</t>
  </si>
  <si>
    <t>6230271066600210744</t>
  </si>
  <si>
    <t>吴堡县薛下村乡南峪则村</t>
  </si>
  <si>
    <t>薛艳丽</t>
  </si>
  <si>
    <t>女儿</t>
  </si>
  <si>
    <t>薛春应</t>
  </si>
  <si>
    <t>612730193904231318</t>
  </si>
  <si>
    <t>6230271066600211262</t>
  </si>
  <si>
    <t>吴堡县宋家川镇人民路</t>
  </si>
  <si>
    <t>薛建爱</t>
  </si>
  <si>
    <t>薛应年</t>
  </si>
  <si>
    <t>612730193003091311</t>
  </si>
  <si>
    <t>6230271066600211353</t>
  </si>
  <si>
    <t>吴堡县辛家沟镇贾家山村</t>
  </si>
  <si>
    <t>薛肖人</t>
  </si>
  <si>
    <t>寇炳荣</t>
  </si>
  <si>
    <t>612730194311231317</t>
  </si>
  <si>
    <t>6230271066600211494</t>
  </si>
  <si>
    <t>榆林市吴堡县宋家川高速路口</t>
  </si>
  <si>
    <t>寇卫兵</t>
  </si>
  <si>
    <t>薛来虎</t>
  </si>
  <si>
    <t>612730195005061318</t>
  </si>
  <si>
    <t>6230271066600210959</t>
  </si>
  <si>
    <t>陕西省榆林市定边县东园子市场内</t>
  </si>
  <si>
    <t>薛鹏军</t>
  </si>
  <si>
    <t>薛春启</t>
  </si>
  <si>
    <t>612730195703281318</t>
  </si>
  <si>
    <t>6230271066600210843</t>
  </si>
  <si>
    <t>搭载运输业</t>
  </si>
  <si>
    <t>薛建军</t>
  </si>
  <si>
    <t>刘治兰</t>
  </si>
  <si>
    <t>61273019470415122X</t>
  </si>
  <si>
    <t>6230271066600360275</t>
  </si>
  <si>
    <t>榆林市榆阳区</t>
  </si>
  <si>
    <t>贾文前</t>
  </si>
  <si>
    <t>儿子</t>
  </si>
  <si>
    <t>张子仁</t>
  </si>
  <si>
    <t>612730194810071338</t>
  </si>
  <si>
    <t>6230271066600214241</t>
  </si>
  <si>
    <t>吴堡县宋家川</t>
  </si>
  <si>
    <t>张花平</t>
  </si>
  <si>
    <t>薛尚全</t>
  </si>
  <si>
    <t>612730196312141312</t>
  </si>
  <si>
    <t>6230271066600216196</t>
  </si>
  <si>
    <t>薛小全</t>
  </si>
  <si>
    <t>贾扣成</t>
  </si>
  <si>
    <t>612730196411191315</t>
  </si>
  <si>
    <t>6230271066600213813</t>
  </si>
  <si>
    <t>贾绥霞</t>
  </si>
  <si>
    <t>贾如月</t>
  </si>
  <si>
    <t>612730195005251314</t>
  </si>
  <si>
    <t>6230271066600213136</t>
  </si>
  <si>
    <t>吴堡县丁家湾</t>
  </si>
  <si>
    <t>贾建国</t>
  </si>
  <si>
    <t>李润芝</t>
  </si>
  <si>
    <t>612730194312041320</t>
  </si>
  <si>
    <t>6230271066600216436</t>
  </si>
  <si>
    <t>薛桂花</t>
  </si>
  <si>
    <t>薛永才</t>
  </si>
  <si>
    <t>612730194708131314</t>
  </si>
  <si>
    <t>6230271066600216238</t>
  </si>
  <si>
    <t>佳县媳镇</t>
  </si>
  <si>
    <t>薛小利</t>
  </si>
  <si>
    <t>薛富平</t>
  </si>
  <si>
    <t>612730195209011312</t>
  </si>
  <si>
    <t>6230271066600215990</t>
  </si>
  <si>
    <t>山西省离石市</t>
  </si>
  <si>
    <t>薛冠军</t>
  </si>
  <si>
    <t>薛标</t>
  </si>
  <si>
    <t>612730194312281332</t>
  </si>
  <si>
    <t>6230271066600216279</t>
  </si>
  <si>
    <t>薛丽丽</t>
  </si>
  <si>
    <t>贾建峰</t>
  </si>
  <si>
    <t>612730198510021310</t>
  </si>
  <si>
    <t>6230271066600367783</t>
  </si>
  <si>
    <t>贾东琴</t>
  </si>
  <si>
    <t>兄妹</t>
  </si>
  <si>
    <t>薛尚军</t>
  </si>
  <si>
    <t>612730195110081310</t>
  </si>
  <si>
    <t>6230271066600216188</t>
  </si>
  <si>
    <t>自主经营农产品网购店</t>
  </si>
  <si>
    <t>自创</t>
  </si>
  <si>
    <t>李有爱</t>
  </si>
  <si>
    <t>612730193911261320</t>
  </si>
  <si>
    <t>6230271066600213409</t>
  </si>
  <si>
    <t>吴堡县岔上镇</t>
  </si>
  <si>
    <t>贾进平</t>
  </si>
  <si>
    <t>贾如悦</t>
  </si>
  <si>
    <t>612730194312291311</t>
  </si>
  <si>
    <t>6230271066600214464</t>
  </si>
  <si>
    <t>烟酒副食门市</t>
  </si>
  <si>
    <t>贾安全</t>
  </si>
  <si>
    <t>贾如生</t>
  </si>
  <si>
    <t>612730194409171316</t>
  </si>
  <si>
    <t>6230271066600213193</t>
  </si>
  <si>
    <t>搭载饭店</t>
  </si>
  <si>
    <t>贾改文</t>
  </si>
  <si>
    <t>薛存地</t>
  </si>
  <si>
    <t>612730194010161327</t>
  </si>
  <si>
    <t>6230271066600213375</t>
  </si>
  <si>
    <t>搭载面馆</t>
  </si>
  <si>
    <t>贾俊爱</t>
  </si>
  <si>
    <t>刘奶儿</t>
  </si>
  <si>
    <t>612730195012191313</t>
  </si>
  <si>
    <t>6230271066600213185</t>
  </si>
  <si>
    <t>夜市小吃城</t>
  </si>
  <si>
    <t xml:space="preserve"> 刘翻巧</t>
  </si>
  <si>
    <t>高尚墕村</t>
  </si>
  <si>
    <t>丁兰喜</t>
  </si>
  <si>
    <t>61273019620913101X</t>
  </si>
  <si>
    <t>6230271066600224935</t>
  </si>
  <si>
    <t>零售百货门市</t>
  </si>
  <si>
    <t>郭家沟镇集贸市场</t>
  </si>
  <si>
    <t>丁卫卫</t>
  </si>
  <si>
    <t>丁思贵</t>
  </si>
  <si>
    <t>612730195012101015</t>
  </si>
  <si>
    <t>6230271066600224869</t>
  </si>
  <si>
    <t>空心挂面门市</t>
  </si>
  <si>
    <t>宋家川镇河滨路</t>
  </si>
  <si>
    <t>丁建利</t>
  </si>
  <si>
    <t>丁思俭</t>
  </si>
  <si>
    <t>612730194209291030</t>
  </si>
  <si>
    <t>6230271066600224984</t>
  </si>
  <si>
    <t>百货门市</t>
  </si>
  <si>
    <t>丁慧霞</t>
  </si>
  <si>
    <t>薛召英</t>
  </si>
  <si>
    <t>612730194510301023</t>
  </si>
  <si>
    <t>6230271066600225189</t>
  </si>
  <si>
    <t>蔬菜门市</t>
  </si>
  <si>
    <t>宋家川镇农贸市场</t>
  </si>
  <si>
    <t>丁补成</t>
  </si>
  <si>
    <t>薛芝丰</t>
  </si>
  <si>
    <t>612730194111051039</t>
  </si>
  <si>
    <t>6230271066600225759</t>
  </si>
  <si>
    <t>搭载超市</t>
  </si>
  <si>
    <t>薛文平</t>
  </si>
  <si>
    <t>薛心思</t>
  </si>
  <si>
    <t>612730194207281015</t>
  </si>
  <si>
    <t>6230271066600225890</t>
  </si>
  <si>
    <t>粮油门市</t>
  </si>
  <si>
    <t>宋家川镇文化路</t>
  </si>
  <si>
    <t>薛红艳</t>
  </si>
  <si>
    <t>冯爱则</t>
  </si>
  <si>
    <t>612730193910151023</t>
  </si>
  <si>
    <t>6230271066600225734</t>
  </si>
  <si>
    <t>零售日杂门市</t>
  </si>
  <si>
    <t>宋家川镇一道街</t>
  </si>
  <si>
    <t>薛润肖</t>
  </si>
  <si>
    <t>丁胎民</t>
  </si>
  <si>
    <t>612730193807021028</t>
  </si>
  <si>
    <t>6230271066600224497</t>
  </si>
  <si>
    <t>搭载复印门市</t>
  </si>
  <si>
    <t>宋家川镇新建街</t>
  </si>
  <si>
    <t>薛改荣</t>
  </si>
  <si>
    <t>丁红玉</t>
  </si>
  <si>
    <t>612730195004251013</t>
  </si>
  <si>
    <t>6230271066600225122</t>
  </si>
  <si>
    <t>吴堡县天河枣业有限公司</t>
  </si>
  <si>
    <t>寇家塬镇薛家塬村</t>
  </si>
  <si>
    <t>丁三女</t>
  </si>
  <si>
    <t>薛奶生</t>
  </si>
  <si>
    <t>612730194906271019</t>
  </si>
  <si>
    <t>6230271066600225965</t>
  </si>
  <si>
    <t>薛秀莲</t>
  </si>
  <si>
    <t>薛金锁</t>
  </si>
  <si>
    <t>612730197103271019</t>
  </si>
  <si>
    <t>6230271066600369532</t>
  </si>
  <si>
    <t>自主经营运输车</t>
  </si>
  <si>
    <t>曹宁英</t>
  </si>
  <si>
    <t>612730195710051027</t>
  </si>
  <si>
    <t>6230271066600224331</t>
  </si>
  <si>
    <t>五金门市</t>
  </si>
  <si>
    <t>薛小燕</t>
  </si>
  <si>
    <t>丁忠贤</t>
  </si>
  <si>
    <t>612730193812241017</t>
  </si>
  <si>
    <t>6230271066600224752</t>
  </si>
  <si>
    <t>宋家川人民路</t>
  </si>
  <si>
    <t>丁秀能</t>
  </si>
  <si>
    <t>丁思良</t>
  </si>
  <si>
    <t>612730193704291017</t>
  </si>
  <si>
    <t>6230271066600225395</t>
  </si>
  <si>
    <t>烟酒副食</t>
  </si>
  <si>
    <t>宋家川镇人民路三星1期1楼</t>
  </si>
  <si>
    <t>丁和平</t>
  </si>
  <si>
    <t>董兰香</t>
  </si>
  <si>
    <t>612730195001161020</t>
  </si>
  <si>
    <t>6230271066600369102</t>
  </si>
  <si>
    <t>蔬菜水果门市</t>
  </si>
  <si>
    <t>宋家川镇街道办新建街社区河滨路</t>
  </si>
  <si>
    <t>薛利巧</t>
  </si>
  <si>
    <t>丁思高</t>
  </si>
  <si>
    <t>61273019520402101X</t>
  </si>
  <si>
    <t>6230271066600224976</t>
  </si>
  <si>
    <t>干洗店</t>
  </si>
  <si>
    <t>宋家川镇人民路</t>
  </si>
  <si>
    <t>丁峰峰</t>
  </si>
  <si>
    <t>丁洪孝</t>
  </si>
  <si>
    <t>612730196309251019</t>
  </si>
  <si>
    <t>6230271066600224893</t>
  </si>
  <si>
    <t>郭家沟镇市场</t>
  </si>
  <si>
    <t>王德招</t>
  </si>
  <si>
    <t>兄弟</t>
  </si>
  <si>
    <t>高玉珍</t>
  </si>
  <si>
    <t>61273019430304102X</t>
  </si>
  <si>
    <t>6230271066600224760</t>
  </si>
  <si>
    <t>宋家川镇水利坡27号</t>
  </si>
  <si>
    <t>丁润玲</t>
  </si>
  <si>
    <t>丁国旗</t>
  </si>
  <si>
    <t>612730198208241013</t>
  </si>
  <si>
    <t>6230271066600224844</t>
  </si>
  <si>
    <t>废品回收站</t>
  </si>
  <si>
    <t>宋家川柏树坪村</t>
  </si>
  <si>
    <t>丁正文</t>
  </si>
  <si>
    <t>612730195101021017</t>
  </si>
  <si>
    <t>6230271066600224919</t>
  </si>
  <si>
    <t>新疆乌鲁木齐市</t>
  </si>
  <si>
    <t>丁艳存</t>
  </si>
  <si>
    <t>丁浩国</t>
  </si>
  <si>
    <t>612730195304071014</t>
  </si>
  <si>
    <t>6230271066600225197</t>
  </si>
  <si>
    <t>吴堡县郭家沟镇</t>
  </si>
  <si>
    <t>丁继成</t>
  </si>
  <si>
    <t>樊探召</t>
  </si>
  <si>
    <t>612730195010191010</t>
  </si>
  <si>
    <t>6230271066600234314</t>
  </si>
  <si>
    <t>宋川镇黄河大酒店门口</t>
  </si>
  <si>
    <t>樊利琴</t>
  </si>
  <si>
    <t>樊锦师</t>
  </si>
  <si>
    <t>612730194410241029</t>
  </si>
  <si>
    <t>6230271066600234561</t>
  </si>
  <si>
    <t>樊彩琴</t>
  </si>
  <si>
    <t>任捧花</t>
  </si>
  <si>
    <t>612730194202171028</t>
  </si>
  <si>
    <t>6230271066600234850</t>
  </si>
  <si>
    <t>西安未央路龙首广场</t>
  </si>
  <si>
    <t>樊炳东</t>
  </si>
  <si>
    <t>樊九生</t>
  </si>
  <si>
    <t>612730194710241010</t>
  </si>
  <si>
    <t>6230271066600234140</t>
  </si>
  <si>
    <t xml:space="preserve">榆林市湖滨南路
</t>
  </si>
  <si>
    <t>樊彪飚</t>
  </si>
  <si>
    <t>薛四女</t>
  </si>
  <si>
    <t>612730193812111028</t>
  </si>
  <si>
    <t>6230271066600235840</t>
  </si>
  <si>
    <t>榆林市榆阳区牛家梁</t>
  </si>
  <si>
    <t>樊建龙</t>
  </si>
  <si>
    <t>樊士文</t>
  </si>
  <si>
    <t>612730194412281014</t>
  </si>
  <si>
    <t>6230271066600235055</t>
  </si>
  <si>
    <t>榆林市榆阳区柳营路双灵巷</t>
  </si>
  <si>
    <t>樊娇娇</t>
  </si>
  <si>
    <t>樊敬善</t>
  </si>
  <si>
    <t>612730194008151015</t>
  </si>
  <si>
    <t>6230271066600234611</t>
  </si>
  <si>
    <t>榆林市世荣商贸有限公司</t>
  </si>
  <si>
    <t>樊候玲</t>
  </si>
  <si>
    <t>杨玉清</t>
  </si>
  <si>
    <t>612730192911221025</t>
  </si>
  <si>
    <t>6230271066600235063</t>
  </si>
  <si>
    <t xml:space="preserve">宁夏石咀山（宁B25098）
</t>
  </si>
  <si>
    <t>樊小利</t>
  </si>
  <si>
    <t>宋增冲</t>
  </si>
  <si>
    <t>612730194901211017</t>
  </si>
  <si>
    <t>6230271066600236608</t>
  </si>
  <si>
    <t>延长七里村农贸市场</t>
  </si>
  <si>
    <t>宋爱肖</t>
  </si>
  <si>
    <t>丁文明</t>
  </si>
  <si>
    <t>612730194810121016</t>
  </si>
  <si>
    <t>6230271066600236079</t>
  </si>
  <si>
    <t>宁夏石咀山</t>
  </si>
  <si>
    <t>丁红梅</t>
  </si>
  <si>
    <t>丁学海</t>
  </si>
  <si>
    <t>612730194607181013</t>
  </si>
  <si>
    <t>6230271066600239269</t>
  </si>
  <si>
    <t>山西省兴县</t>
  </si>
  <si>
    <t>丁薇</t>
  </si>
  <si>
    <t>冯茶女</t>
  </si>
  <si>
    <t>612730193611111021</t>
  </si>
  <si>
    <t>6230271066600236541</t>
  </si>
  <si>
    <t>定边县民生路</t>
  </si>
  <si>
    <t>丁小利</t>
  </si>
  <si>
    <t>樊武兵</t>
  </si>
  <si>
    <t>612730195111051017</t>
  </si>
  <si>
    <t>6230271066600234538</t>
  </si>
  <si>
    <t>佳县康家港乡</t>
  </si>
  <si>
    <t>樊肖燕</t>
  </si>
  <si>
    <t>刘芝喜</t>
  </si>
  <si>
    <t>612730194701021024</t>
  </si>
  <si>
    <t>6230271066600236509</t>
  </si>
  <si>
    <t>榆阳区南郊</t>
  </si>
  <si>
    <t>丁补连</t>
  </si>
  <si>
    <t>丁学保</t>
  </si>
  <si>
    <t>612730194309291011</t>
  </si>
  <si>
    <t>6230271066600236392</t>
  </si>
  <si>
    <t xml:space="preserve">宋川镇四海大酒店2楼
</t>
  </si>
  <si>
    <t>丁海军</t>
  </si>
  <si>
    <t>樊招喜</t>
  </si>
  <si>
    <t>612730194712071035</t>
  </si>
  <si>
    <t>6230271066601738313</t>
  </si>
  <si>
    <t xml:space="preserve">榆林市榆阳区民康诊所
</t>
  </si>
  <si>
    <t>樊明旗</t>
  </si>
  <si>
    <t>樊春明</t>
  </si>
  <si>
    <t>61273019511119101x</t>
  </si>
  <si>
    <t>6230271066600234751</t>
  </si>
  <si>
    <t>宏星汽车运输有限公司</t>
  </si>
  <si>
    <t>樊智勇</t>
  </si>
  <si>
    <t>樊士彦</t>
  </si>
  <si>
    <t>612730194104121019</t>
  </si>
  <si>
    <t>6230271066600234983</t>
  </si>
  <si>
    <t>吴堡县岔上镇樊家圪坨村</t>
  </si>
  <si>
    <t>樊海平</t>
  </si>
  <si>
    <t>刘英</t>
  </si>
  <si>
    <t>612730195002171028</t>
  </si>
  <si>
    <t>6230271066600234975</t>
  </si>
  <si>
    <t>延安大学校内</t>
  </si>
  <si>
    <t>樊武卫</t>
  </si>
  <si>
    <t>樊士绥</t>
  </si>
  <si>
    <t>612730194012091019</t>
  </si>
  <si>
    <t>6230271066600234371</t>
  </si>
  <si>
    <t xml:space="preserve">榆林市西商贸市场
</t>
  </si>
  <si>
    <t>樊建文</t>
  </si>
  <si>
    <t xml:space="preserve">未脱贫 </t>
  </si>
  <si>
    <t>李瑞连</t>
  </si>
  <si>
    <t>612730195106241027</t>
  </si>
  <si>
    <t>6230271066600236665</t>
  </si>
  <si>
    <t>吴堡县岔上镇丁家圪坨村</t>
  </si>
  <si>
    <t>刘建军</t>
  </si>
  <si>
    <t>樊平前</t>
  </si>
  <si>
    <t>612730194805131017</t>
  </si>
  <si>
    <t>6230271066600234157</t>
  </si>
  <si>
    <t xml:space="preserve">榆林西沙安置小区
</t>
  </si>
  <si>
    <t>樊泽伟</t>
  </si>
  <si>
    <t>丁文时</t>
  </si>
  <si>
    <t>612730195109181015</t>
  </si>
  <si>
    <t>6230271066600236335</t>
  </si>
  <si>
    <t>江腾汽车运输有限公司</t>
  </si>
  <si>
    <t>丁三雄</t>
  </si>
  <si>
    <t xml:space="preserve">已脱贫 </t>
  </si>
  <si>
    <t>樊锦辉</t>
  </si>
  <si>
    <t>612730195001131016</t>
  </si>
  <si>
    <t>6230271066600234454</t>
  </si>
  <si>
    <t>榆林昌泰运输有限公司</t>
  </si>
  <si>
    <t>樊伟涛</t>
  </si>
  <si>
    <t>薛春升</t>
  </si>
  <si>
    <t>612730194104051022</t>
  </si>
  <si>
    <t>6230271066600234215</t>
  </si>
  <si>
    <t>樊利国</t>
  </si>
  <si>
    <t>樊士锋</t>
  </si>
  <si>
    <t>612730195207021015</t>
  </si>
  <si>
    <t>6230271066600234298</t>
  </si>
  <si>
    <t xml:space="preserve">榆林南郊电厂路口
</t>
  </si>
  <si>
    <t>樊虎平</t>
  </si>
  <si>
    <t>丁文元</t>
  </si>
  <si>
    <t>612730194601271018</t>
  </si>
  <si>
    <t>6230271066600236723</t>
  </si>
  <si>
    <t xml:space="preserve">咸阳市轻工商贸城
</t>
  </si>
  <si>
    <t>丁改荣</t>
  </si>
  <si>
    <t>薛秀芳</t>
  </si>
  <si>
    <t>612730194511251021</t>
  </si>
  <si>
    <t>6230271066600235503</t>
  </si>
  <si>
    <t>榆林中医院</t>
  </si>
  <si>
    <t>贾耀增</t>
  </si>
  <si>
    <t>樊士虎</t>
  </si>
  <si>
    <t>612730193906081018</t>
  </si>
  <si>
    <t>6230271066600234512</t>
  </si>
  <si>
    <t>樊炳文</t>
  </si>
  <si>
    <t>樊秉心</t>
  </si>
  <si>
    <t>612730194208131019</t>
  </si>
  <si>
    <t>6230271066600235212</t>
  </si>
  <si>
    <t>樊爱卫</t>
  </si>
  <si>
    <t>樊建明</t>
  </si>
  <si>
    <t>612730195208211013</t>
  </si>
  <si>
    <t>6230271066600235097</t>
  </si>
  <si>
    <t>绥德县运通运输有限公司</t>
  </si>
  <si>
    <t>樊利军</t>
  </si>
  <si>
    <t>樊锦林</t>
  </si>
  <si>
    <t>612730195205121039</t>
  </si>
  <si>
    <t>6230271066600235394</t>
  </si>
  <si>
    <t xml:space="preserve">榆林市柳营东路
</t>
  </si>
  <si>
    <t>樊雄雄</t>
  </si>
  <si>
    <t>樊士迎</t>
  </si>
  <si>
    <t>612730194601131015</t>
  </si>
  <si>
    <t>6230271066600234280</t>
  </si>
  <si>
    <t>深圳市滨海大道</t>
  </si>
  <si>
    <t>樊兵兵</t>
  </si>
  <si>
    <t>丁永堂</t>
  </si>
  <si>
    <t>612730194210211018</t>
  </si>
  <si>
    <t>6230271066600236046</t>
  </si>
  <si>
    <t>榆林市玉龙运输有限公司</t>
  </si>
  <si>
    <t>丁秀莲</t>
  </si>
  <si>
    <t>樊天保</t>
  </si>
  <si>
    <t>612730193212291037</t>
  </si>
  <si>
    <t>6230271066601234769</t>
  </si>
  <si>
    <t>榆林东沙</t>
  </si>
  <si>
    <t>樊秀珍</t>
  </si>
  <si>
    <t>丁家湾村</t>
  </si>
  <si>
    <t>郭繁恩</t>
  </si>
  <si>
    <t>612730195211181310</t>
  </si>
  <si>
    <t>6230271066600215362</t>
  </si>
  <si>
    <t>吴堡县宋川镇</t>
  </si>
  <si>
    <t>郭永刚</t>
  </si>
  <si>
    <t>父子</t>
  </si>
  <si>
    <t>郭芳爱</t>
  </si>
  <si>
    <t>612730195103261313</t>
  </si>
  <si>
    <t>6230271066600215897</t>
  </si>
  <si>
    <t>吴堡县郭家沟集贸市场</t>
  </si>
  <si>
    <t>郭永年</t>
  </si>
  <si>
    <t>秦永安</t>
  </si>
  <si>
    <t>612730194804101318</t>
  </si>
  <si>
    <t>6230271066600200745</t>
  </si>
  <si>
    <t>吴堡县宋家川镇</t>
  </si>
  <si>
    <t>秦二宝</t>
  </si>
  <si>
    <t>马秀英</t>
  </si>
  <si>
    <t>612730194206031321</t>
  </si>
  <si>
    <t>6230271066600215321</t>
  </si>
  <si>
    <t>郭永珍</t>
  </si>
  <si>
    <t>母女</t>
  </si>
  <si>
    <t>寇宁女</t>
  </si>
  <si>
    <t>612730194308121328</t>
  </si>
  <si>
    <t>6230271066600200299</t>
  </si>
  <si>
    <t>吴堡县丁家湾村</t>
  </si>
  <si>
    <t>丁争艳</t>
  </si>
  <si>
    <t>母子</t>
  </si>
  <si>
    <t>薛明光</t>
  </si>
  <si>
    <t>612730194203081331</t>
  </si>
  <si>
    <t>6230271066600215727</t>
  </si>
  <si>
    <t>薛成莲</t>
  </si>
  <si>
    <t>父女</t>
  </si>
  <si>
    <t>丁治林</t>
  </si>
  <si>
    <t>612730193812031327</t>
  </si>
  <si>
    <t>6230271066600200182</t>
  </si>
  <si>
    <t>搭载公司</t>
  </si>
  <si>
    <t>吴堡县岔上镇川口村</t>
  </si>
  <si>
    <t>任彦武</t>
  </si>
  <si>
    <t>丁宏德</t>
  </si>
  <si>
    <t>612730193809031318</t>
  </si>
  <si>
    <t>6230271066600215453</t>
  </si>
  <si>
    <t>吴堡县宋家川镇古城路</t>
  </si>
  <si>
    <t>丁思兵</t>
  </si>
  <si>
    <t>任建平</t>
  </si>
  <si>
    <t>612730194605091313</t>
  </si>
  <si>
    <t>6230271066600200661</t>
  </si>
  <si>
    <t>延安市宝塔区红化三期A区</t>
  </si>
  <si>
    <t>任明生</t>
  </si>
  <si>
    <t>薛宁秀</t>
  </si>
  <si>
    <t>61273019410209132X</t>
  </si>
  <si>
    <t>6230271066600215412</t>
  </si>
  <si>
    <t>霍建荣买的车</t>
  </si>
  <si>
    <t>丁薇召</t>
  </si>
  <si>
    <t>郭军利</t>
  </si>
  <si>
    <t>612730196702281310</t>
  </si>
  <si>
    <t>6230271066600215776</t>
  </si>
  <si>
    <t>郭家沟镇市场内</t>
  </si>
  <si>
    <t>郭伟伟</t>
  </si>
  <si>
    <t>任国胜</t>
  </si>
  <si>
    <t>61273019400808131X</t>
  </si>
  <si>
    <t>6230271066600200984</t>
  </si>
  <si>
    <t>吴堡县万和物流有限公司</t>
  </si>
  <si>
    <t>任贵宁</t>
  </si>
  <si>
    <t>丁玉明</t>
  </si>
  <si>
    <t>612730195308141315</t>
  </si>
  <si>
    <t>6230271066600200117</t>
  </si>
  <si>
    <t>西安曲江新区</t>
  </si>
  <si>
    <t>丁爱国</t>
  </si>
  <si>
    <t>丁宏堂</t>
  </si>
  <si>
    <t>612730193911231316</t>
  </si>
  <si>
    <t>6230271066600215719</t>
  </si>
  <si>
    <t>丁成军</t>
  </si>
  <si>
    <t>任国奶</t>
  </si>
  <si>
    <t>612730194712051317</t>
  </si>
  <si>
    <t>6230271066600200737</t>
  </si>
  <si>
    <t>西安市未央区</t>
  </si>
  <si>
    <t>任润梅</t>
  </si>
  <si>
    <t>任全恩</t>
  </si>
  <si>
    <t>612730193511181313</t>
  </si>
  <si>
    <t>6230271066600200075</t>
  </si>
  <si>
    <t>任国荣</t>
  </si>
  <si>
    <t>丁宏爱</t>
  </si>
  <si>
    <t>612730194708261311</t>
  </si>
  <si>
    <t>6230271066600215669</t>
  </si>
  <si>
    <t>吴堡县寇家塬镇东庄村</t>
  </si>
  <si>
    <t>丁玉莲</t>
  </si>
  <si>
    <t>薛贵兰</t>
  </si>
  <si>
    <t>612730196212281326</t>
  </si>
  <si>
    <t>6230271066600200877</t>
  </si>
  <si>
    <t>丁艳强</t>
  </si>
  <si>
    <t>丁常莲</t>
  </si>
  <si>
    <t>612730196303091341</t>
  </si>
  <si>
    <t>6230271066600215966</t>
  </si>
  <si>
    <t>郭娟娟</t>
  </si>
  <si>
    <t>丁宏恩</t>
  </si>
  <si>
    <t>612730193608211312</t>
  </si>
  <si>
    <t>6230271066600215420</t>
  </si>
  <si>
    <t>丁建军</t>
  </si>
  <si>
    <t>郭芳平</t>
  </si>
  <si>
    <t>612730194906291319</t>
  </si>
  <si>
    <t>6230271066600215495</t>
  </si>
  <si>
    <t>郭永明</t>
  </si>
  <si>
    <t>丁永星</t>
  </si>
  <si>
    <t>612730194607131315</t>
  </si>
  <si>
    <t>6230271066600200042</t>
  </si>
  <si>
    <t>神木市神木镇</t>
  </si>
  <si>
    <t>丁增荣</t>
  </si>
  <si>
    <t>郭芳明</t>
  </si>
  <si>
    <t>612730194701271314</t>
  </si>
  <si>
    <t>6230271066600215552</t>
  </si>
  <si>
    <t>吴堡县郭家沟镇集贸市场</t>
  </si>
  <si>
    <t>郭玉莲</t>
  </si>
  <si>
    <t>丁永维</t>
  </si>
  <si>
    <t>612730194605211311</t>
  </si>
  <si>
    <t>6230271066600200083</t>
  </si>
  <si>
    <t>丁和亭</t>
  </si>
  <si>
    <t>丁维英</t>
  </si>
  <si>
    <t>612730194509161326</t>
  </si>
  <si>
    <t>6230271066600215610</t>
  </si>
  <si>
    <t>吴堡县岔上镇丁家湾村</t>
  </si>
  <si>
    <t>郭巧莲</t>
  </si>
  <si>
    <t>丁宏治</t>
  </si>
  <si>
    <t>612730195211021317</t>
  </si>
  <si>
    <t>6230271066600215560</t>
  </si>
  <si>
    <t>丁卫勤</t>
  </si>
  <si>
    <t>大枣湾村王家塔小组</t>
  </si>
  <si>
    <t>丁乐中</t>
  </si>
  <si>
    <t>612730194607211315</t>
  </si>
  <si>
    <t>6230271066602069122</t>
  </si>
  <si>
    <t>陕西省榆林市吴堡县宋家川镇滨河路</t>
  </si>
  <si>
    <t>丁艳则</t>
  </si>
  <si>
    <t>大枣湾村大枣湾小组</t>
  </si>
  <si>
    <t>薛信巧</t>
  </si>
  <si>
    <t>612730195010251327</t>
  </si>
  <si>
    <t>6230271066600212062</t>
  </si>
  <si>
    <t>陕西省榆林市吴堡县郭家沟镇集贸市场</t>
  </si>
  <si>
    <t>丁金梅</t>
  </si>
  <si>
    <t>大枣湾村逯家塔小组</t>
  </si>
  <si>
    <t>刘维其</t>
  </si>
  <si>
    <t>612730195005241319</t>
  </si>
  <si>
    <t>6230271066600219659</t>
  </si>
  <si>
    <t>陕西省榆林市吴堡县寇家塬镇横沟村</t>
  </si>
  <si>
    <t>刘建利</t>
  </si>
  <si>
    <t>李凤英</t>
  </si>
  <si>
    <t>612730194108271321</t>
  </si>
  <si>
    <t>6230271066600212138</t>
  </si>
  <si>
    <t>陕西省榆林市吴堡县郭家沟镇</t>
  </si>
  <si>
    <t>薛外信</t>
  </si>
  <si>
    <t>贺铜霞</t>
  </si>
  <si>
    <t>610829197203031029</t>
  </si>
  <si>
    <t>6230271066600212823</t>
  </si>
  <si>
    <t>佳县博远汽车运输有限公司</t>
  </si>
  <si>
    <t>薛凯华</t>
  </si>
  <si>
    <t>刘万起</t>
  </si>
  <si>
    <t>612730194809121318</t>
  </si>
  <si>
    <t>6230271066600219489</t>
  </si>
  <si>
    <t>刘世林</t>
  </si>
  <si>
    <t>大枣湾村郭家焉小组</t>
  </si>
  <si>
    <t>丁俊耐</t>
  </si>
  <si>
    <t>612730193212291328</t>
  </si>
  <si>
    <t>6230271066600203277</t>
  </si>
  <si>
    <t>卢喜平</t>
  </si>
  <si>
    <t>薛存高</t>
  </si>
  <si>
    <t>612730193812161316</t>
  </si>
  <si>
    <t>6230271066600212310</t>
  </si>
  <si>
    <t>吴堡县郭家沟镇农贸市场</t>
  </si>
  <si>
    <t>薛醉平</t>
  </si>
  <si>
    <t>冯丰田</t>
  </si>
  <si>
    <t>612730194012051332</t>
  </si>
  <si>
    <t>6230271066600202915</t>
  </si>
  <si>
    <t>陕西省榆林市吴堡县宋家川镇新建街</t>
  </si>
  <si>
    <t>冯俊莲</t>
  </si>
  <si>
    <t>王成英</t>
  </si>
  <si>
    <t>612730194206291326</t>
  </si>
  <si>
    <t>6230271066600219364</t>
  </si>
  <si>
    <t>陕西省榆林市吴堡县宋家川镇文化站</t>
  </si>
  <si>
    <t>郭庆利</t>
  </si>
  <si>
    <t>秦三女</t>
  </si>
  <si>
    <t>612730194203021320</t>
  </si>
  <si>
    <t>6230271066600203327</t>
  </si>
  <si>
    <t>陕西省榆林市吴堡县宋家川镇收购站</t>
  </si>
  <si>
    <t>冯来生</t>
  </si>
  <si>
    <t>冯保定</t>
  </si>
  <si>
    <t>612730196412051314</t>
  </si>
  <si>
    <t>6230271066600202840</t>
  </si>
  <si>
    <t>陕西省榆林市榆阳区南郊</t>
  </si>
  <si>
    <t>冯慧慧</t>
  </si>
  <si>
    <t>冯根俊</t>
  </si>
  <si>
    <t>612730194911011326</t>
  </si>
  <si>
    <t>6230271066600212393</t>
  </si>
  <si>
    <t>薛东召</t>
  </si>
  <si>
    <t>薛生福</t>
  </si>
  <si>
    <t>61273019531119133X</t>
  </si>
  <si>
    <t>6230271066600212492</t>
  </si>
  <si>
    <t>陕西省榆林市定边县定边镇东环路</t>
  </si>
  <si>
    <t>薛彩莲</t>
  </si>
  <si>
    <t>薛存保</t>
  </si>
  <si>
    <t>612730194512171314</t>
  </si>
  <si>
    <t>6230271066600212468</t>
  </si>
  <si>
    <t>薛俊光</t>
  </si>
  <si>
    <t>丁女女</t>
  </si>
  <si>
    <t>612730193601141323</t>
  </si>
  <si>
    <t>6230271066600212385</t>
  </si>
  <si>
    <t>陕西省榆林市吴堡县丁家湾乡大枣湾村</t>
  </si>
  <si>
    <t>薛凯丽</t>
  </si>
  <si>
    <t>薛有元</t>
  </si>
  <si>
    <t>612730195306011314</t>
  </si>
  <si>
    <t>6230271066600207955</t>
  </si>
  <si>
    <t>薛晓云</t>
  </si>
  <si>
    <t>丁文秀</t>
  </si>
  <si>
    <t>612730193209251325</t>
  </si>
  <si>
    <t>6230271000015121238</t>
  </si>
  <si>
    <t>庆阳市长运汽车有限公司</t>
  </si>
  <si>
    <t>甄永乐</t>
  </si>
  <si>
    <t>王成道</t>
  </si>
  <si>
    <t>61273019450215131X</t>
  </si>
  <si>
    <t>6230271066600219661</t>
  </si>
  <si>
    <t>陕西省西安市</t>
  </si>
  <si>
    <t>王东全</t>
  </si>
  <si>
    <t>丁桂莲</t>
  </si>
  <si>
    <t>612730196208181349</t>
  </si>
  <si>
    <t>6230271066600219398</t>
  </si>
  <si>
    <t>榆阳区上郡路南郊农贸市场</t>
  </si>
  <si>
    <t>薛勇勇</t>
  </si>
  <si>
    <t>冯玉明</t>
  </si>
  <si>
    <t>612730195008281332</t>
  </si>
  <si>
    <t>6230271066600203087</t>
  </si>
  <si>
    <t>陕西省榆林市吴堡县宋家川镇人民路</t>
  </si>
  <si>
    <t>冯保万</t>
  </si>
  <si>
    <t>薛玉福</t>
  </si>
  <si>
    <t>612730194306191314</t>
  </si>
  <si>
    <t>6230271066600219349</t>
  </si>
  <si>
    <t>陕西省榆林市吴堡县宋家川镇</t>
  </si>
  <si>
    <t>刘治荣</t>
  </si>
  <si>
    <t>612730194602071317</t>
  </si>
  <si>
    <t>6230271066600202972</t>
  </si>
  <si>
    <t>陕西省榆林市华荣汽车运输有限公司</t>
  </si>
  <si>
    <t>刘维东</t>
  </si>
  <si>
    <t>刘芳芳</t>
  </si>
  <si>
    <t>612730200009091323</t>
  </si>
  <si>
    <t>6230271000017666420</t>
  </si>
  <si>
    <t>陕西省榆林市吴堡县宋家川镇建材路</t>
  </si>
  <si>
    <t>张彦</t>
  </si>
  <si>
    <t>母亲</t>
  </si>
  <si>
    <t>贾玉兰</t>
  </si>
  <si>
    <t>612730194009071324</t>
  </si>
  <si>
    <t>6230271066600203210</t>
  </si>
  <si>
    <t>陕西省西咸新区</t>
  </si>
  <si>
    <t>刘耀辉</t>
  </si>
  <si>
    <t>刘成武</t>
  </si>
  <si>
    <t>612730195001071316</t>
  </si>
  <si>
    <t>6230271066600219455</t>
  </si>
  <si>
    <t>陕西省榆林市吴堡县宋家川镇一道街</t>
  </si>
  <si>
    <t>刘海云</t>
  </si>
  <si>
    <t>丁长年</t>
  </si>
  <si>
    <t>612730195110171316</t>
  </si>
  <si>
    <t>6230271066601754419</t>
  </si>
  <si>
    <t>陕西省榆林市吴堡县宋家川镇文化路</t>
  </si>
  <si>
    <t>丁世香</t>
  </si>
  <si>
    <t>612730196707181327</t>
  </si>
  <si>
    <t>6230271066600212336</t>
  </si>
  <si>
    <t>薛招利</t>
  </si>
  <si>
    <t>冯光明</t>
  </si>
  <si>
    <t>612730194310031313</t>
  </si>
  <si>
    <t>6230271066600203053</t>
  </si>
  <si>
    <t>陕西省榆林市吴堡县宋家川镇建材路中段</t>
  </si>
  <si>
    <t>冯宝欣</t>
  </si>
  <si>
    <t>丁捻英</t>
  </si>
  <si>
    <t>612730194301201325</t>
  </si>
  <si>
    <t>6230271066600216676</t>
  </si>
  <si>
    <t>陕西省吴堡县郭家沟镇</t>
  </si>
  <si>
    <t>秦文快</t>
  </si>
  <si>
    <t>卢德宁</t>
  </si>
  <si>
    <t>612730192711211316</t>
  </si>
  <si>
    <t>6230271066600379341</t>
  </si>
  <si>
    <t>卢捻双</t>
  </si>
  <si>
    <t>秦桂英</t>
  </si>
  <si>
    <t>612730194407081325</t>
  </si>
  <si>
    <t>6230271066600212229</t>
  </si>
  <si>
    <t>薛威武</t>
  </si>
  <si>
    <t>薛生平</t>
  </si>
  <si>
    <t>612730195102011312</t>
  </si>
  <si>
    <t>6230271066600212625</t>
  </si>
  <si>
    <t>搭载吴堡县百草实业有限公司</t>
  </si>
  <si>
    <t>陕西省榆林市吴堡县宋家川镇人民路文化路</t>
  </si>
  <si>
    <t>薛海东</t>
  </si>
  <si>
    <t>王凤爱</t>
  </si>
  <si>
    <t>612730194909191321</t>
  </si>
  <si>
    <t>6230271066600212294</t>
  </si>
  <si>
    <t>郭维娜</t>
  </si>
  <si>
    <t>薛有文</t>
  </si>
  <si>
    <t>612730194810011319</t>
  </si>
  <si>
    <t>6230271066600207591</t>
  </si>
  <si>
    <t>薛飞</t>
  </si>
  <si>
    <t>寇改务</t>
  </si>
  <si>
    <t>612730193202041325</t>
  </si>
  <si>
    <t>6230271066600213094</t>
  </si>
  <si>
    <t>陕西省榆林市榆阳区鱼河镇鱼河村国道南侧</t>
  </si>
  <si>
    <t>薛金狗</t>
  </si>
  <si>
    <t>董孝</t>
  </si>
  <si>
    <t>612730193407031323</t>
  </si>
  <si>
    <t>6230271066600207633</t>
  </si>
  <si>
    <t>新疆乌鲁木齐天山区新华南路</t>
  </si>
  <si>
    <t>薛兵权</t>
  </si>
  <si>
    <t>张世英</t>
  </si>
  <si>
    <t>612730194810121323</t>
  </si>
  <si>
    <t>6230271066601739717</t>
  </si>
  <si>
    <t>薛文兵</t>
  </si>
  <si>
    <t>寇秀珍</t>
  </si>
  <si>
    <t>612730193208231322</t>
  </si>
  <si>
    <t>6230271066600212831</t>
  </si>
  <si>
    <t>陕西省榆林市吴堡县郭家沟镇郭家沟市场</t>
  </si>
  <si>
    <t>薛尚尚</t>
  </si>
  <si>
    <t>薛建直</t>
  </si>
  <si>
    <t>612730195306051316</t>
  </si>
  <si>
    <t>6230271066600219240</t>
  </si>
  <si>
    <t>薛侯宝</t>
  </si>
  <si>
    <t>慕润英</t>
  </si>
  <si>
    <t>612730194110011326</t>
  </si>
  <si>
    <t>6230271066600208144</t>
  </si>
  <si>
    <t>陕西省榆林市吴堡县宋家川镇高速路口</t>
  </si>
  <si>
    <t>任改兰</t>
  </si>
  <si>
    <t>612730194011021326</t>
  </si>
  <si>
    <t>6230271066600219646</t>
  </si>
  <si>
    <t>陕西省榆林市神木市</t>
  </si>
  <si>
    <t>王卫军</t>
  </si>
  <si>
    <t>薛世义</t>
  </si>
  <si>
    <t>612730193901131311</t>
  </si>
  <si>
    <t>6230271066600208318</t>
  </si>
  <si>
    <t>陕西省宝鸡市渭滨区清姜路</t>
  </si>
  <si>
    <t>薛玉莲</t>
  </si>
  <si>
    <t>丁卫年</t>
  </si>
  <si>
    <t>612730194207051316</t>
  </si>
  <si>
    <t>6230271066600207831</t>
  </si>
  <si>
    <t>陕西省榆林市</t>
  </si>
  <si>
    <t>丁照平</t>
  </si>
  <si>
    <t>霍银兰</t>
  </si>
  <si>
    <t>612730194911071329</t>
  </si>
  <si>
    <t>6230271066600211940</t>
  </si>
  <si>
    <t xml:space="preserve">吴堡县 </t>
  </si>
  <si>
    <t>薛维军</t>
  </si>
  <si>
    <t>卢德平</t>
  </si>
  <si>
    <t>612730194910121312</t>
  </si>
  <si>
    <t>6230271066600203301</t>
  </si>
  <si>
    <t>陕西省榆林市榆阳区</t>
  </si>
  <si>
    <t>卢小利</t>
  </si>
  <si>
    <t>冯润香</t>
  </si>
  <si>
    <t>612730194910141321</t>
  </si>
  <si>
    <t>6230271066600207898</t>
  </si>
  <si>
    <t>搭载面莊</t>
  </si>
  <si>
    <t>陕西省宝鸡市高新开发区高新大道3号</t>
  </si>
  <si>
    <t>丁军军</t>
  </si>
  <si>
    <t>刘万军</t>
  </si>
  <si>
    <t>612730195605231333</t>
  </si>
  <si>
    <t>6230271066600219166</t>
  </si>
  <si>
    <t>永宁县</t>
  </si>
  <si>
    <t>刘贵龙</t>
  </si>
  <si>
    <t>卢玉兴</t>
  </si>
  <si>
    <t>612730194403211313</t>
  </si>
  <si>
    <t>6230271066600203244</t>
  </si>
  <si>
    <t>榆林市榆阳区古镇农贸综合大市场</t>
  </si>
  <si>
    <t>卢生俊</t>
  </si>
  <si>
    <t>薛玉禄</t>
  </si>
  <si>
    <t>612730193603011311</t>
  </si>
  <si>
    <t>6230271066600212583</t>
  </si>
  <si>
    <t>薛全兵</t>
  </si>
  <si>
    <t>张引善</t>
  </si>
  <si>
    <t>612730194507091328</t>
  </si>
  <si>
    <t>6230271066600212344</t>
  </si>
  <si>
    <t>薛生莲</t>
  </si>
  <si>
    <t>薛建宝</t>
  </si>
  <si>
    <t>612730194512231313</t>
  </si>
  <si>
    <t>6230271066600212401</t>
  </si>
  <si>
    <t>临县碛口镇索达干村</t>
  </si>
  <si>
    <t>薛方应</t>
  </si>
  <si>
    <t>薛世文</t>
  </si>
  <si>
    <t>612730194311031315</t>
  </si>
  <si>
    <t>6230271066600208300</t>
  </si>
  <si>
    <t>陕西省榆林市吴堡县岔上镇丁家湾村</t>
  </si>
  <si>
    <t>薛利精</t>
  </si>
  <si>
    <t>刘维财</t>
  </si>
  <si>
    <t>612730193305131315</t>
  </si>
  <si>
    <t>6230271066600219539</t>
  </si>
  <si>
    <t>刘万真</t>
  </si>
  <si>
    <t>薛玉太</t>
  </si>
  <si>
    <t>612730193611191316</t>
  </si>
  <si>
    <t>6230271066600212484</t>
  </si>
  <si>
    <t>薛东肖</t>
  </si>
  <si>
    <t>川口村</t>
  </si>
  <si>
    <t>薛小平</t>
  </si>
  <si>
    <t>612730197009251011</t>
  </si>
  <si>
    <t>6230271066600222657</t>
  </si>
  <si>
    <t xml:space="preserve">搭载门市 </t>
  </si>
  <si>
    <t>榆林市吴堡县</t>
  </si>
  <si>
    <t>薛晶晶</t>
  </si>
  <si>
    <t>薛海浩</t>
  </si>
  <si>
    <t>612730194508271013</t>
  </si>
  <si>
    <t>6230271066600222301</t>
  </si>
  <si>
    <t>吴堡县柏树坪</t>
  </si>
  <si>
    <t>薛利琴</t>
  </si>
  <si>
    <t>任增发</t>
  </si>
  <si>
    <t>612730195311181019</t>
  </si>
  <si>
    <t>6230271066600221816</t>
  </si>
  <si>
    <t>任锦荣</t>
  </si>
  <si>
    <t>李乖则</t>
  </si>
  <si>
    <t>612730195501051020</t>
  </si>
  <si>
    <t>6230271066600223820</t>
  </si>
  <si>
    <t>宁夏</t>
  </si>
  <si>
    <t>杨艾兵</t>
  </si>
  <si>
    <t>薛耀勤</t>
  </si>
  <si>
    <t>612730196902011032</t>
  </si>
  <si>
    <t>6230271066600221246</t>
  </si>
  <si>
    <t>任增海</t>
  </si>
  <si>
    <t>612730194509151013</t>
  </si>
  <si>
    <t>6230271066600224018</t>
  </si>
  <si>
    <t xml:space="preserve">搭载运输 </t>
  </si>
  <si>
    <t>岔上镇川口村</t>
  </si>
  <si>
    <t>任世明</t>
  </si>
  <si>
    <t>薛愣则</t>
  </si>
  <si>
    <t>612730196903281018</t>
  </si>
  <si>
    <t>6230271066600222830</t>
  </si>
  <si>
    <t>自主经营烟酒副食门市</t>
  </si>
  <si>
    <t>薛海武</t>
  </si>
  <si>
    <t>612730194902021012</t>
  </si>
  <si>
    <t>6230271066600221840</t>
  </si>
  <si>
    <t>薛雨雨</t>
  </si>
  <si>
    <t>任桂云</t>
  </si>
  <si>
    <t>612730196110111051</t>
  </si>
  <si>
    <t>6230271066600223903</t>
  </si>
  <si>
    <t>任亚丽</t>
  </si>
  <si>
    <t>慕奶英</t>
  </si>
  <si>
    <t>612730194812291027</t>
  </si>
  <si>
    <t>6230271066600222285</t>
  </si>
  <si>
    <t xml:space="preserve">搭载古玩店 </t>
  </si>
  <si>
    <t>西安市钟楼</t>
  </si>
  <si>
    <t>薛小艳</t>
  </si>
  <si>
    <t>薛拴平</t>
  </si>
  <si>
    <t>612730195106121017</t>
  </si>
  <si>
    <t>6230271066600221204</t>
  </si>
  <si>
    <t>薛艳军</t>
  </si>
  <si>
    <t>薛海召</t>
  </si>
  <si>
    <t>61273019550425101X</t>
  </si>
  <si>
    <t>6230271066600222012</t>
  </si>
  <si>
    <t>薛绥红</t>
  </si>
  <si>
    <t>杨茂生</t>
  </si>
  <si>
    <t>612730195211271017</t>
  </si>
  <si>
    <t>6230271066600223671</t>
  </si>
  <si>
    <t>杨艳</t>
  </si>
  <si>
    <t>秦永芳</t>
  </si>
  <si>
    <t>61273019520510102X</t>
  </si>
  <si>
    <t>6230271066600222533</t>
  </si>
  <si>
    <t>山西省太原市</t>
  </si>
  <si>
    <t>薛红红</t>
  </si>
  <si>
    <t>丁思林</t>
  </si>
  <si>
    <t>612730194708151024</t>
  </si>
  <si>
    <t>6230271066602069908</t>
  </si>
  <si>
    <t>粮油水产批发</t>
  </si>
  <si>
    <t>薛建文</t>
  </si>
  <si>
    <t>任庆荣</t>
  </si>
  <si>
    <t>612730194310101027</t>
  </si>
  <si>
    <t>6230271066600234058</t>
  </si>
  <si>
    <t>广告装饰</t>
  </si>
  <si>
    <t>薛春秀</t>
  </si>
  <si>
    <t>王巧英</t>
  </si>
  <si>
    <t>612730194008221028</t>
  </si>
  <si>
    <t>6230271066600368112</t>
  </si>
  <si>
    <t>水暖安装</t>
  </si>
  <si>
    <t>薛虎斌</t>
  </si>
  <si>
    <t>宋家条村</t>
  </si>
  <si>
    <t>丁拖喜</t>
  </si>
  <si>
    <t>612730195204031023</t>
  </si>
  <si>
    <t>6230271066600227243</t>
  </si>
  <si>
    <t>吴堡</t>
  </si>
  <si>
    <t>薛永平</t>
  </si>
  <si>
    <t>丁改宁</t>
  </si>
  <si>
    <t>612730195009141024</t>
  </si>
  <si>
    <t>6230271066603172834</t>
  </si>
  <si>
    <t>榆林</t>
  </si>
  <si>
    <t>任改调</t>
  </si>
  <si>
    <t>612730195504121020</t>
  </si>
  <si>
    <t>6230271066600226864</t>
  </si>
  <si>
    <t>薛建勇</t>
  </si>
  <si>
    <t>薛保国</t>
  </si>
  <si>
    <t>612730194811071014</t>
  </si>
  <si>
    <t>6230271066600227144</t>
  </si>
  <si>
    <t>西安</t>
  </si>
  <si>
    <t>冯润花</t>
  </si>
  <si>
    <t>612730195502161029</t>
  </si>
  <si>
    <t>6230271066600227441</t>
  </si>
  <si>
    <t>薛玉宏</t>
  </si>
  <si>
    <t>乔则沟村</t>
  </si>
  <si>
    <t>秦永招</t>
  </si>
  <si>
    <t>612730195201281318</t>
  </si>
  <si>
    <t>6230271066600379747</t>
  </si>
  <si>
    <t>宝塔区曹云烩豆腐熬酸菜</t>
  </si>
  <si>
    <t>延安</t>
  </si>
  <si>
    <t>秦海红</t>
  </si>
  <si>
    <t>曹金虎</t>
  </si>
  <si>
    <t>612730196004271318</t>
  </si>
  <si>
    <t>6230271066600217202</t>
  </si>
  <si>
    <t>服装门市</t>
  </si>
  <si>
    <t>曹艳梅</t>
  </si>
  <si>
    <t>曹泽启</t>
  </si>
  <si>
    <t>612730194804121319</t>
  </si>
  <si>
    <t>6230271066600217590</t>
  </si>
  <si>
    <t>玻璃铝材加工门市</t>
  </si>
  <si>
    <t>曹彩霞</t>
  </si>
  <si>
    <t>秦建文</t>
  </si>
  <si>
    <t>612730195802021335</t>
  </si>
  <si>
    <t>6230271066600217863</t>
  </si>
  <si>
    <t>秦永胜</t>
  </si>
  <si>
    <t>曹虎生</t>
  </si>
  <si>
    <t>612730195012221316</t>
  </si>
  <si>
    <t>6230271066600217178</t>
  </si>
  <si>
    <t>搭载手机门市</t>
  </si>
  <si>
    <t>曹锦文</t>
  </si>
  <si>
    <t>曹启宁</t>
  </si>
  <si>
    <t>612730194803021316</t>
  </si>
  <si>
    <t>6230271066600216782</t>
  </si>
  <si>
    <t>曹建兵</t>
  </si>
  <si>
    <t>薛巧英</t>
  </si>
  <si>
    <t>612730194308031349</t>
  </si>
  <si>
    <t>6230271066600216949</t>
  </si>
  <si>
    <t>吴堡周记黑鸭店</t>
  </si>
  <si>
    <t>秦金龙</t>
  </si>
  <si>
    <t>丁秀芳</t>
  </si>
  <si>
    <t>612730193507171323</t>
  </si>
  <si>
    <t>6230271066600217061</t>
  </si>
  <si>
    <t>彩钢门市</t>
  </si>
  <si>
    <t>秦改英</t>
  </si>
  <si>
    <t>薛开珍</t>
  </si>
  <si>
    <t>612730194912041324</t>
  </si>
  <si>
    <t>6230271066600216972</t>
  </si>
  <si>
    <t>丁常军</t>
  </si>
  <si>
    <t>曹作来</t>
  </si>
  <si>
    <t>612730195202021315</t>
  </si>
  <si>
    <t>6230271066600217822</t>
  </si>
  <si>
    <t>薛娥婴儿用品销售店</t>
  </si>
  <si>
    <t>子丹县</t>
  </si>
  <si>
    <t>薛娥</t>
  </si>
  <si>
    <t>儿媳妇</t>
  </si>
  <si>
    <t>秦雄光</t>
  </si>
  <si>
    <t>612730194507241314</t>
  </si>
  <si>
    <t>6230271066600217574</t>
  </si>
  <si>
    <t>秦伟民</t>
  </si>
  <si>
    <t>秦永常</t>
  </si>
  <si>
    <t>612730194908061330</t>
  </si>
  <si>
    <t>6230271066600217764</t>
  </si>
  <si>
    <t>李氏百货批发</t>
  </si>
  <si>
    <t>秦建林</t>
  </si>
  <si>
    <t>秦永振</t>
  </si>
  <si>
    <t>61273019480828131x</t>
  </si>
  <si>
    <t>6230271066600217038</t>
  </si>
  <si>
    <t>运输</t>
  </si>
  <si>
    <t>秦海兵</t>
  </si>
  <si>
    <t>曹海利</t>
  </si>
  <si>
    <t>612730197311171311</t>
  </si>
  <si>
    <t>6230271066600216733</t>
  </si>
  <si>
    <t>志丹县曹泽成烟酒副食门市</t>
  </si>
  <si>
    <t>志丹</t>
  </si>
  <si>
    <t>曹泽成</t>
  </si>
  <si>
    <t>薛润宁</t>
  </si>
  <si>
    <t>612730193308081325</t>
  </si>
  <si>
    <t>6230271066600217095</t>
  </si>
  <si>
    <t>秦永生</t>
  </si>
  <si>
    <t>丁永新</t>
  </si>
  <si>
    <t>612730194309091319</t>
  </si>
  <si>
    <t>6230271066600217137</t>
  </si>
  <si>
    <t>搭载锦兰富农培育公司</t>
  </si>
  <si>
    <t>山东</t>
  </si>
  <si>
    <t>丁锦兰</t>
  </si>
  <si>
    <t>秦德有</t>
  </si>
  <si>
    <t>612730193112171310</t>
  </si>
  <si>
    <t>6230271066600380505</t>
  </si>
  <si>
    <t>副食门市</t>
  </si>
  <si>
    <t>秦志武</t>
  </si>
  <si>
    <t>曹泽明</t>
  </si>
  <si>
    <t>612730193612071316</t>
  </si>
  <si>
    <t>6230271066600217533</t>
  </si>
  <si>
    <t>曹奴则</t>
  </si>
  <si>
    <t>曹奶大</t>
  </si>
  <si>
    <t>612730195705121318</t>
  </si>
  <si>
    <t>6230271066600216766</t>
  </si>
  <si>
    <t>母婴用品店</t>
  </si>
  <si>
    <t>陈光妍</t>
  </si>
  <si>
    <t>丁国香</t>
  </si>
  <si>
    <t>612730193710121321</t>
  </si>
  <si>
    <t>6230271066600217491</t>
  </si>
  <si>
    <t>曹奶兵</t>
  </si>
  <si>
    <t>曹启贤</t>
  </si>
  <si>
    <t>612730194509201316</t>
  </si>
  <si>
    <t>6230271066600217343</t>
  </si>
  <si>
    <t>曹兴云</t>
  </si>
  <si>
    <t>冯双宁</t>
  </si>
  <si>
    <t>612730193712281345</t>
  </si>
  <si>
    <t>6230271066600217293</t>
  </si>
  <si>
    <t>曹启宏</t>
  </si>
  <si>
    <t>曹来生</t>
  </si>
  <si>
    <t>612730195701261313</t>
  </si>
  <si>
    <t>6230271066600216816</t>
  </si>
  <si>
    <t>餐饮</t>
  </si>
  <si>
    <t>曹琴琴</t>
  </si>
  <si>
    <t>冯玉珍</t>
  </si>
  <si>
    <t>612730194712151326</t>
  </si>
  <si>
    <t>6230271066600217582</t>
  </si>
  <si>
    <t>曹利则</t>
  </si>
  <si>
    <t>曹启福</t>
  </si>
  <si>
    <t>612730195210121316</t>
  </si>
  <si>
    <t>6230271066600217459</t>
  </si>
  <si>
    <t>化妆品门市</t>
  </si>
  <si>
    <t>杨龙飞</t>
  </si>
  <si>
    <t>杨爱情</t>
  </si>
  <si>
    <t>612730194802251320</t>
  </si>
  <si>
    <t>6230271066600216857</t>
  </si>
  <si>
    <t>室内装潢</t>
  </si>
  <si>
    <t>秦延利</t>
  </si>
  <si>
    <t>612730197005091313</t>
  </si>
  <si>
    <t>6230271066603148248</t>
  </si>
  <si>
    <t>门市</t>
  </si>
  <si>
    <t>秦雪飞</t>
  </si>
  <si>
    <t>丁家畔村</t>
  </si>
  <si>
    <t>李常应</t>
  </si>
  <si>
    <t>612730194802041315</t>
  </si>
  <si>
    <t>6230271066600202634</t>
  </si>
  <si>
    <t>李金保</t>
  </si>
  <si>
    <t>冯学斌</t>
  </si>
  <si>
    <t>612730195106251313</t>
  </si>
  <si>
    <t>6230271066600215214</t>
  </si>
  <si>
    <t>冯鹏飞</t>
  </si>
  <si>
    <t>董云瑞</t>
  </si>
  <si>
    <t>612730194205161319</t>
  </si>
  <si>
    <t>6230271066600218663</t>
  </si>
  <si>
    <t>陕西西安</t>
  </si>
  <si>
    <t>董丽霞</t>
  </si>
  <si>
    <t>王丙卫</t>
  </si>
  <si>
    <t>612730196107131035</t>
  </si>
  <si>
    <t>6230271066600230817</t>
  </si>
  <si>
    <t>王娜</t>
  </si>
  <si>
    <t>高巧爱</t>
  </si>
  <si>
    <t>612730194503051329</t>
  </si>
  <si>
    <t>6230271066600206130</t>
  </si>
  <si>
    <t>吴堡县春喜肉食店</t>
  </si>
  <si>
    <t>冯春喜</t>
  </si>
  <si>
    <t>李庆林</t>
  </si>
  <si>
    <t>612730194407091312</t>
  </si>
  <si>
    <t>6230271066600205793</t>
  </si>
  <si>
    <t>米脂县林林香醋经销店</t>
  </si>
  <si>
    <t>李玉莲</t>
  </si>
  <si>
    <t>冯建章</t>
  </si>
  <si>
    <t>612730194706031336</t>
  </si>
  <si>
    <t>6230271066603153248</t>
  </si>
  <si>
    <t>榆林市榆阳区陈明烟酒副食门市</t>
  </si>
  <si>
    <t>冯云云</t>
  </si>
  <si>
    <t>冯绍玉</t>
  </si>
  <si>
    <t>612730193810051332</t>
  </si>
  <si>
    <t>6230271066600205710</t>
  </si>
  <si>
    <t>西安市莲湖区皇宫炒货店</t>
  </si>
  <si>
    <t>冯建旺</t>
  </si>
  <si>
    <t>杨桂秀</t>
  </si>
  <si>
    <t>612730194407201323</t>
  </si>
  <si>
    <t>6230271066600205454</t>
  </si>
  <si>
    <t>李继斌</t>
  </si>
  <si>
    <t>冯生治</t>
  </si>
  <si>
    <t>612730193809121313</t>
  </si>
  <si>
    <t>6230271066600206353</t>
  </si>
  <si>
    <t>冯爱巧</t>
  </si>
  <si>
    <t>薛毛脸</t>
  </si>
  <si>
    <t>612730194702101325</t>
  </si>
  <si>
    <t>6230271066600206445</t>
  </si>
  <si>
    <t>冯冬梅</t>
  </si>
  <si>
    <t>薛桂宁</t>
  </si>
  <si>
    <t>612730194205131320</t>
  </si>
  <si>
    <t>6230271066600206627</t>
  </si>
  <si>
    <t>王美英</t>
  </si>
  <si>
    <t>612730192708181320</t>
  </si>
  <si>
    <t>6230271066600205397</t>
  </si>
  <si>
    <t>李永香</t>
  </si>
  <si>
    <t>木家沟村</t>
  </si>
  <si>
    <t>任战红</t>
  </si>
  <si>
    <t>61273019760801101x</t>
  </si>
  <si>
    <t>6230271066600228084</t>
  </si>
  <si>
    <t>自主经营水果门市</t>
  </si>
  <si>
    <t>任国旗</t>
  </si>
  <si>
    <t>612730193812021014</t>
  </si>
  <si>
    <t>6230271066600228910</t>
  </si>
  <si>
    <t>青海</t>
  </si>
  <si>
    <t>任称称</t>
  </si>
  <si>
    <t>子</t>
  </si>
  <si>
    <t>任国红</t>
  </si>
  <si>
    <t>61273019520808101x</t>
  </si>
  <si>
    <t>6230271066600227961</t>
  </si>
  <si>
    <t>任艳峰</t>
  </si>
  <si>
    <t>牛秀珍</t>
  </si>
  <si>
    <t>612730194509140621</t>
  </si>
  <si>
    <t>6230271066600118590</t>
  </si>
  <si>
    <t>水果批发门市</t>
  </si>
  <si>
    <t>宋招平</t>
  </si>
  <si>
    <t>李家沟村</t>
  </si>
  <si>
    <t>薛秀珍</t>
  </si>
  <si>
    <t>612730196307020225</t>
  </si>
  <si>
    <t>6230271066600179295</t>
  </si>
  <si>
    <t>运输业</t>
  </si>
  <si>
    <t>李尚君</t>
  </si>
  <si>
    <t>李文光</t>
  </si>
  <si>
    <t>612730194710170216</t>
  </si>
  <si>
    <t>6230271066600177752</t>
  </si>
  <si>
    <t>修理门市</t>
  </si>
  <si>
    <t>李永奇</t>
  </si>
  <si>
    <t>李兵万</t>
  </si>
  <si>
    <t>612730197309260251</t>
  </si>
  <si>
    <t>6230271000017103424</t>
  </si>
  <si>
    <t>烟花爆竹销售门市</t>
  </si>
  <si>
    <t>王锦琪</t>
  </si>
  <si>
    <t>舅舅</t>
  </si>
  <si>
    <t>李兵万是残疾人，有一子女上高中，再无其他近亲属</t>
  </si>
  <si>
    <t>李连则</t>
  </si>
  <si>
    <t>612730195909150241</t>
  </si>
  <si>
    <t>6230271066600177562</t>
  </si>
  <si>
    <t>宋雪峰</t>
  </si>
  <si>
    <t>李生桂</t>
  </si>
  <si>
    <t>612730194212070212</t>
  </si>
  <si>
    <t>6230271066600179667</t>
  </si>
  <si>
    <t>李钱静</t>
  </si>
  <si>
    <t>李文选</t>
  </si>
  <si>
    <t>612730194006230211</t>
  </si>
  <si>
    <t>6230271066600177463</t>
  </si>
  <si>
    <t>吴堡县永红运输有限公司</t>
  </si>
  <si>
    <t>李探照</t>
  </si>
  <si>
    <t>薛应明</t>
  </si>
  <si>
    <t>612730195006150216</t>
  </si>
  <si>
    <t>6230271066600178925</t>
  </si>
  <si>
    <t>留情阁餐饮门市</t>
  </si>
  <si>
    <t>薛慧平</t>
  </si>
  <si>
    <t>李卫兵</t>
  </si>
  <si>
    <t>612730196610300211</t>
  </si>
  <si>
    <t>6230271066600178230</t>
  </si>
  <si>
    <t>自主烧饼店</t>
  </si>
  <si>
    <t>李家塔下山村</t>
  </si>
  <si>
    <t>李奶启</t>
  </si>
  <si>
    <t>612730194404040632</t>
  </si>
  <si>
    <t>6230271066600121842</t>
  </si>
  <si>
    <t>搭载子女
（运输业）</t>
  </si>
  <si>
    <t>李万则</t>
  </si>
  <si>
    <t>李善学</t>
  </si>
  <si>
    <t>612730195606010612</t>
  </si>
  <si>
    <t>6230271066600122204</t>
  </si>
  <si>
    <t>李茂荣</t>
  </si>
  <si>
    <t>612730194702230629</t>
  </si>
  <si>
    <t>6230271066600122394</t>
  </si>
  <si>
    <t>搭载子女
（销售门市业）</t>
  </si>
  <si>
    <t>李康康</t>
  </si>
  <si>
    <t>之孙</t>
  </si>
  <si>
    <t>李秋英</t>
  </si>
  <si>
    <t>612730194707210627</t>
  </si>
  <si>
    <t>6230271066600134514</t>
  </si>
  <si>
    <t>搭载子女
（物资处理服务业）</t>
  </si>
  <si>
    <t>吕梁</t>
  </si>
  <si>
    <t>李学勤</t>
  </si>
  <si>
    <t>慕银元</t>
  </si>
  <si>
    <t>612730194111260623</t>
  </si>
  <si>
    <t>6230271066600134639</t>
  </si>
  <si>
    <t>搭载子女
（小吃业）</t>
  </si>
  <si>
    <t>李喜兵</t>
  </si>
  <si>
    <t>王希国</t>
  </si>
  <si>
    <t>612730194112020613</t>
  </si>
  <si>
    <t>6230271066600122428</t>
  </si>
  <si>
    <t>王兴旺</t>
  </si>
  <si>
    <t>李茂旺</t>
  </si>
  <si>
    <t>612730194712290617</t>
  </si>
  <si>
    <t>6230271066600133771</t>
  </si>
  <si>
    <t>搭载子女
（出租车）</t>
  </si>
  <si>
    <t>李学利</t>
  </si>
  <si>
    <t>李九</t>
  </si>
  <si>
    <t>612730193201280623</t>
  </si>
  <si>
    <t>6230271066600122972</t>
  </si>
  <si>
    <t>搭载子女
（电商）</t>
  </si>
  <si>
    <t>李培亮</t>
  </si>
  <si>
    <t>李奶生</t>
  </si>
  <si>
    <t>612730194712180610</t>
  </si>
  <si>
    <t>6230271066600121867</t>
  </si>
  <si>
    <t>深圳市福田区</t>
  </si>
  <si>
    <t>李善龙</t>
  </si>
  <si>
    <t>杨家塬村</t>
  </si>
  <si>
    <t>宋思聪</t>
  </si>
  <si>
    <t>612730193807120616</t>
  </si>
  <si>
    <t>6230271066600132971</t>
  </si>
  <si>
    <t>宋国辉</t>
  </si>
  <si>
    <t>于治其</t>
  </si>
  <si>
    <t>612730194305270619</t>
  </si>
  <si>
    <t>6230271066600119960</t>
  </si>
  <si>
    <t>于俊宝</t>
  </si>
  <si>
    <t>杨文林</t>
  </si>
  <si>
    <t>612730194504130619</t>
  </si>
  <si>
    <t>6230271066602061277</t>
  </si>
  <si>
    <t>杨利云</t>
  </si>
  <si>
    <t>杨全亲</t>
  </si>
  <si>
    <t>612730194501230614</t>
  </si>
  <si>
    <t>6230271066600138481</t>
  </si>
  <si>
    <t>水暖门市</t>
  </si>
  <si>
    <t>杨建兵</t>
  </si>
  <si>
    <t>冯金兰</t>
  </si>
  <si>
    <t>612730192903220620</t>
  </si>
  <si>
    <t>6230271066600138903</t>
  </si>
  <si>
    <t>杨候梅</t>
  </si>
  <si>
    <t>薛成英</t>
  </si>
  <si>
    <t>612730194412220625</t>
  </si>
  <si>
    <t>6230271066600141030</t>
  </si>
  <si>
    <t>新疆</t>
  </si>
  <si>
    <t>景元启</t>
  </si>
  <si>
    <t>杨茂珍</t>
  </si>
  <si>
    <t>612730194710250611</t>
  </si>
  <si>
    <t>6230271066600112064</t>
  </si>
  <si>
    <t>杨海军</t>
  </si>
  <si>
    <t>宋辉章</t>
  </si>
  <si>
    <t>612730193612190614</t>
  </si>
  <si>
    <t>6230271066600133201</t>
  </si>
  <si>
    <t>宋振红</t>
  </si>
  <si>
    <t>宋外姓</t>
  </si>
  <si>
    <t>612730195810010636</t>
  </si>
  <si>
    <t>6230271066600133219</t>
  </si>
  <si>
    <t>徐亚峰</t>
  </si>
  <si>
    <t>杨玉英</t>
  </si>
  <si>
    <t>61273019521125062x</t>
  </si>
  <si>
    <t>6230271066600138689</t>
  </si>
  <si>
    <t>杨文成</t>
  </si>
  <si>
    <t>宋耀章</t>
  </si>
  <si>
    <t>612730194912180615</t>
  </si>
  <si>
    <t>6230271066600133102</t>
  </si>
  <si>
    <t>蹦蹦床</t>
  </si>
  <si>
    <t xml:space="preserve">李家塬 </t>
  </si>
  <si>
    <t>李朝朝</t>
  </si>
  <si>
    <t>612730198501050611</t>
  </si>
  <si>
    <t>6230271066600141287</t>
  </si>
  <si>
    <t>李存辉</t>
  </si>
  <si>
    <t>612730197211080631</t>
  </si>
  <si>
    <t>6230271066600142517</t>
  </si>
  <si>
    <t>眼镜门市</t>
  </si>
  <si>
    <t>绥德</t>
  </si>
  <si>
    <t>李耀恩</t>
  </si>
  <si>
    <t>612730199207080611</t>
  </si>
  <si>
    <t>6230271066603151457</t>
  </si>
  <si>
    <t>李起时</t>
  </si>
  <si>
    <t>612730194312290634</t>
  </si>
  <si>
    <t>6230271066600123111</t>
  </si>
  <si>
    <t>肉食门市</t>
  </si>
  <si>
    <t>尚小卫</t>
  </si>
  <si>
    <t>孔玉龙</t>
  </si>
  <si>
    <t>612730199206010638</t>
  </si>
  <si>
    <t>6230271066602056335</t>
  </si>
  <si>
    <t>孔维进</t>
  </si>
  <si>
    <t>父亲</t>
  </si>
  <si>
    <t>李喜喜</t>
  </si>
  <si>
    <t>612730196710140614</t>
  </si>
  <si>
    <t>6230271066600123939</t>
  </si>
  <si>
    <t>米面加工小作坊</t>
  </si>
  <si>
    <t>李成发</t>
  </si>
  <si>
    <t>612730193605260637</t>
  </si>
  <si>
    <t>6230271066600124689</t>
  </si>
  <si>
    <t>李锦祥</t>
  </si>
  <si>
    <t>李润清</t>
  </si>
  <si>
    <t>612730194409090639</t>
  </si>
  <si>
    <t>6230271066600125538</t>
  </si>
  <si>
    <t>李江江</t>
  </si>
  <si>
    <t>李秋成</t>
  </si>
  <si>
    <t>612730194408160615</t>
  </si>
  <si>
    <t>6230271066600124069</t>
  </si>
  <si>
    <t>机械维修</t>
  </si>
  <si>
    <t>李虎利</t>
  </si>
  <si>
    <t>李逢候</t>
  </si>
  <si>
    <t>612730194409150611</t>
  </si>
  <si>
    <t>6230271066600123814</t>
  </si>
  <si>
    <t>李元兴</t>
  </si>
  <si>
    <t>孔奶应</t>
  </si>
  <si>
    <t>612730197001170655</t>
  </si>
  <si>
    <t>6230271066600123517</t>
  </si>
  <si>
    <t>冯丽英</t>
  </si>
  <si>
    <t>612730194605250222</t>
  </si>
  <si>
    <t>6230271066601726938</t>
  </si>
  <si>
    <t>烟酒副食零食，粮油等</t>
  </si>
  <si>
    <t>宁夏银川市</t>
  </si>
  <si>
    <t>康彦宁</t>
  </si>
  <si>
    <t>冯艮桂</t>
  </si>
  <si>
    <t>612730194901110224</t>
  </si>
  <si>
    <t>6230271066600185367</t>
  </si>
  <si>
    <t>货物运输业</t>
  </si>
  <si>
    <t>靖边</t>
  </si>
  <si>
    <t>李利武</t>
  </si>
  <si>
    <t>慕生广</t>
  </si>
  <si>
    <t>612730194404230217</t>
  </si>
  <si>
    <t>6230271066600185144</t>
  </si>
  <si>
    <t>卡米亚陶瓷</t>
  </si>
  <si>
    <t>慕海军</t>
  </si>
  <si>
    <t>慕明书</t>
  </si>
  <si>
    <t>612730194511250213</t>
  </si>
  <si>
    <t>6230271066600185532</t>
  </si>
  <si>
    <t>预包装食品，散装食品零售</t>
  </si>
  <si>
    <t>王振旗</t>
  </si>
  <si>
    <t>曹润清</t>
  </si>
  <si>
    <t>612730195908030221</t>
  </si>
  <si>
    <t>6230271066600185284</t>
  </si>
  <si>
    <t>手机及配件零售</t>
  </si>
  <si>
    <t>神木</t>
  </si>
  <si>
    <t>安迎利</t>
  </si>
  <si>
    <t>慕生雄</t>
  </si>
  <si>
    <t>612730195303140217</t>
  </si>
  <si>
    <t>6230271066600184923</t>
  </si>
  <si>
    <t>霍进</t>
  </si>
  <si>
    <t>慕生忠</t>
  </si>
  <si>
    <t>612730195004270214</t>
  </si>
  <si>
    <t>6230271066600184915</t>
  </si>
  <si>
    <t>家居装饰</t>
  </si>
  <si>
    <t>北京</t>
  </si>
  <si>
    <t>慕小军</t>
  </si>
  <si>
    <t>王生云</t>
  </si>
  <si>
    <t>61273019501117021143</t>
  </si>
  <si>
    <t>6230271066600193767</t>
  </si>
  <si>
    <t>天然气，液态天然气等</t>
  </si>
  <si>
    <t>王振刚</t>
  </si>
  <si>
    <t>薛下村</t>
  </si>
  <si>
    <t>李俊文</t>
  </si>
  <si>
    <t>612730195302270212</t>
  </si>
  <si>
    <t>6230271066600192652</t>
  </si>
  <si>
    <t>饭店</t>
  </si>
  <si>
    <t>天津</t>
  </si>
  <si>
    <t>李小强</t>
  </si>
  <si>
    <t>白洛现</t>
  </si>
  <si>
    <t>曹  兵</t>
  </si>
  <si>
    <t>612730196807201153</t>
  </si>
  <si>
    <t>6230271066600158497</t>
  </si>
  <si>
    <t>扩建挂面加工</t>
  </si>
  <si>
    <t>薛玉平</t>
  </si>
  <si>
    <t>612730195501011117</t>
  </si>
  <si>
    <t>6230271066600158430</t>
  </si>
  <si>
    <t>新建挂面加工</t>
  </si>
  <si>
    <t>于常平</t>
  </si>
  <si>
    <t>612730196102191135</t>
  </si>
  <si>
    <t>6230271066600158224</t>
  </si>
  <si>
    <t>霍利青</t>
  </si>
  <si>
    <t>61273019510703111X</t>
  </si>
  <si>
    <t>6230271066600158489</t>
  </si>
  <si>
    <t>薛维佳</t>
  </si>
  <si>
    <t>61273019680704117X</t>
  </si>
  <si>
    <t>6230271066600158000</t>
  </si>
  <si>
    <t>开小饭店</t>
  </si>
  <si>
    <t>吴堡县宋家川镇一道街</t>
  </si>
  <si>
    <t>高家庄</t>
  </si>
  <si>
    <t>霍玉柏</t>
  </si>
  <si>
    <t>612730193812261114</t>
  </si>
  <si>
    <t>6230271066600159602</t>
  </si>
  <si>
    <t>艺德口腔</t>
  </si>
  <si>
    <t>榆林市高新技术产业园区沙河路街道办事处阳光城社区恵森大厦一楼</t>
  </si>
  <si>
    <t>霍刚刚</t>
  </si>
  <si>
    <t>王清兰</t>
  </si>
  <si>
    <t>612730194410221122</t>
  </si>
  <si>
    <t>6230271066600165278</t>
  </si>
  <si>
    <t>途乐汽修</t>
  </si>
  <si>
    <t>榆阳区城北建材市场西门</t>
  </si>
  <si>
    <t>高蕾</t>
  </si>
  <si>
    <t>陈三女</t>
  </si>
  <si>
    <t>612730194808041121</t>
  </si>
  <si>
    <t>6230271066600160261</t>
  </si>
  <si>
    <t>大都宾馆</t>
  </si>
  <si>
    <t>榆林市榆阳区航宇路双宜巷</t>
  </si>
  <si>
    <t>霍美连</t>
  </si>
  <si>
    <t>马芳便</t>
  </si>
  <si>
    <t>612730196308141125</t>
  </si>
  <si>
    <t>6230271066600159420</t>
  </si>
  <si>
    <t>货运</t>
  </si>
  <si>
    <t>王宝宝</t>
  </si>
  <si>
    <t>霍守尚</t>
  </si>
  <si>
    <t>612730195612161118</t>
  </si>
  <si>
    <t>6230271066600363949</t>
  </si>
  <si>
    <t>吴堡县宋家川镇杨家店</t>
  </si>
  <si>
    <t>霍启启</t>
  </si>
  <si>
    <t>马芝连</t>
  </si>
  <si>
    <t>61273019521128052x</t>
  </si>
  <si>
    <t>6230271066600147060</t>
  </si>
  <si>
    <t>内蒙古自治区包头市东河区</t>
  </si>
  <si>
    <t>王探兵</t>
  </si>
  <si>
    <t>高登旺</t>
  </si>
  <si>
    <t>612730195707271117</t>
  </si>
  <si>
    <t>6230271066600147292</t>
  </si>
  <si>
    <t>霍胜旺</t>
  </si>
  <si>
    <t>612730196610291116</t>
  </si>
  <si>
    <t>6230271066600160014</t>
  </si>
  <si>
    <t>土豆加工</t>
  </si>
  <si>
    <t>张九平</t>
  </si>
  <si>
    <t>612730196502091117</t>
  </si>
  <si>
    <t>6230271066600147102</t>
  </si>
  <si>
    <t>挂面加工</t>
  </si>
  <si>
    <t>宽马家石</t>
  </si>
  <si>
    <t>丁文爱</t>
  </si>
  <si>
    <t>612730196803171129</t>
  </si>
  <si>
    <t>6230271066600364566</t>
  </si>
  <si>
    <t>张继文自养三轮搞农产品运输</t>
  </si>
  <si>
    <t>佳县康家巷大社村</t>
  </si>
  <si>
    <t>张继文（丁文爱的丈夫）</t>
  </si>
  <si>
    <t>马探青</t>
  </si>
  <si>
    <t>612730195605151130</t>
  </si>
  <si>
    <t>6230271066600145221</t>
  </si>
  <si>
    <t>东营区胜园街道醉太羊火锅餐饮店</t>
  </si>
  <si>
    <t>山东省东营市东营区胜元街道五千桥南云门山路以东</t>
  </si>
  <si>
    <t>马亮亮</t>
  </si>
  <si>
    <t>马存国</t>
  </si>
  <si>
    <t>612730195202101112</t>
  </si>
  <si>
    <t>6230271066600145072</t>
  </si>
  <si>
    <t>绥德县张树鹏河捞馆</t>
  </si>
  <si>
    <t>绥德县名州镇旧车站裕丰楼前由南向北4号门市</t>
  </si>
  <si>
    <t>马亚波</t>
  </si>
  <si>
    <t>李润前</t>
  </si>
  <si>
    <t>612730195504070526</t>
  </si>
  <si>
    <t>6230271066600145353</t>
  </si>
  <si>
    <t>榆林市榆阳区红卫水暖门市</t>
  </si>
  <si>
    <t>榆阳区小纪汗乡昌汗界村</t>
  </si>
  <si>
    <t>马锦艳</t>
  </si>
  <si>
    <t>黎荣珍</t>
  </si>
  <si>
    <t>612730196709251149</t>
  </si>
  <si>
    <t>6230271066600383467</t>
  </si>
  <si>
    <t>吴堡县黎荣珍烟酒副食门市</t>
  </si>
  <si>
    <t>张家山镇宽洪坪村</t>
  </si>
  <si>
    <t>马慧</t>
  </si>
  <si>
    <t>刘欢欢</t>
  </si>
  <si>
    <t>612730199602011122</t>
  </si>
  <si>
    <t>6230271000008867953</t>
  </si>
  <si>
    <t>吴堡县魏利手工挂面加工店</t>
  </si>
  <si>
    <t>张家山镇马家石村</t>
  </si>
  <si>
    <t>魏利</t>
  </si>
  <si>
    <t>高卫生</t>
  </si>
  <si>
    <t>612730195007061127</t>
  </si>
  <si>
    <t>6230271066600145536</t>
  </si>
  <si>
    <t>绥德县刘师串串店</t>
  </si>
  <si>
    <t>绥德县五一小区13号标4号门市</t>
  </si>
  <si>
    <t>马东红</t>
  </si>
  <si>
    <t>马应辉</t>
  </si>
  <si>
    <t>612730195512161110</t>
  </si>
  <si>
    <t>6230271066600145320</t>
  </si>
  <si>
    <t>吴堡县小飞手工挂面加工店</t>
  </si>
  <si>
    <t>张家山镇马家石村76号</t>
  </si>
  <si>
    <t>马小飞</t>
  </si>
  <si>
    <t>马学元</t>
  </si>
  <si>
    <t>612730194710241117</t>
  </si>
  <si>
    <t>6230271066600146039</t>
  </si>
  <si>
    <t>延玉全农产品批发</t>
  </si>
  <si>
    <t>西安市</t>
  </si>
  <si>
    <t>马二林</t>
  </si>
  <si>
    <t>马兰则</t>
  </si>
  <si>
    <t>612730195408241129</t>
  </si>
  <si>
    <t>6230271066600144778</t>
  </si>
  <si>
    <t>榆林市乾元古建筑工程有限公司</t>
  </si>
  <si>
    <t>榆阳区牛家梁镇边墙新农村</t>
  </si>
  <si>
    <t>张维蜂</t>
  </si>
  <si>
    <t>马应卫</t>
  </si>
  <si>
    <t>61273019471214111X</t>
  </si>
  <si>
    <t>6230271066600144612</t>
  </si>
  <si>
    <t>靖边县富农出租有限公司</t>
  </si>
  <si>
    <t>马润清</t>
  </si>
  <si>
    <t>马存礼</t>
  </si>
  <si>
    <t>612730194411280511</t>
  </si>
  <si>
    <t>6230271066600144422</t>
  </si>
  <si>
    <t>吴堡县马军军手工挂面加工店</t>
  </si>
  <si>
    <t>马军军</t>
  </si>
  <si>
    <t>马存峰</t>
  </si>
  <si>
    <t>612730195302111115</t>
  </si>
  <si>
    <t>6230271066600144703</t>
  </si>
  <si>
    <t>榆林市榆阳区欧萨皇朝木门经销处</t>
  </si>
  <si>
    <t>榆阳区麻地湾英杰商贸市场</t>
  </si>
  <si>
    <t>马静</t>
  </si>
  <si>
    <t>马如权</t>
  </si>
  <si>
    <t>61273019570503111x</t>
  </si>
  <si>
    <t>6230271066600145114</t>
  </si>
  <si>
    <t>马利军</t>
  </si>
  <si>
    <t>张家沟</t>
  </si>
  <si>
    <t>张申喜</t>
  </si>
  <si>
    <t>612730195609211110</t>
  </si>
  <si>
    <t>6230271066600163349</t>
  </si>
  <si>
    <t>烟酒建材零售门市</t>
  </si>
  <si>
    <t>延安市宝塔区南泥湾镇南阳府村</t>
  </si>
  <si>
    <t>张一</t>
  </si>
  <si>
    <t>陈春梅</t>
  </si>
  <si>
    <t>612730195103031120</t>
  </si>
  <si>
    <t>6230271066600168074</t>
  </si>
  <si>
    <t>蔬菜零售门市</t>
  </si>
  <si>
    <t>张家山镇张家山村</t>
  </si>
  <si>
    <t>张宝贝</t>
  </si>
  <si>
    <t>张生春</t>
  </si>
  <si>
    <t>612730193903210515</t>
  </si>
  <si>
    <t>6230271066600163430</t>
  </si>
  <si>
    <t>日杂零售门市</t>
  </si>
  <si>
    <t>张有青</t>
  </si>
  <si>
    <t>冉沟</t>
  </si>
  <si>
    <t>霍子成</t>
  </si>
  <si>
    <t>612730195602231119</t>
  </si>
  <si>
    <t>6230271066600165427</t>
  </si>
  <si>
    <t>新建手工挂面作坊</t>
  </si>
  <si>
    <t>冉沟村</t>
  </si>
  <si>
    <t>霍仲雄</t>
  </si>
  <si>
    <t>612730195308151118</t>
  </si>
  <si>
    <t>6230271066600165419</t>
  </si>
  <si>
    <t>霍探荣</t>
  </si>
  <si>
    <t>612730196603041119</t>
  </si>
  <si>
    <t>6230271066600150395</t>
  </si>
  <si>
    <t>霍长礼</t>
  </si>
  <si>
    <t>612730194409240537</t>
  </si>
  <si>
    <t>6230271066600165294</t>
  </si>
  <si>
    <t>康富兰</t>
  </si>
  <si>
    <t>612730194907171167</t>
  </si>
  <si>
    <t>6230271066600165302</t>
  </si>
  <si>
    <t>与儿媳搭载白水县瑞丰汽贸店</t>
  </si>
  <si>
    <t>渭南白水县</t>
  </si>
  <si>
    <t>霍玉生</t>
  </si>
  <si>
    <t>高家塄</t>
  </si>
  <si>
    <t>张耀伟</t>
  </si>
  <si>
    <t>61273019891024111X</t>
  </si>
  <si>
    <t>6230271000008864190</t>
  </si>
  <si>
    <t>张家山镇高家塄村</t>
  </si>
  <si>
    <t>温家湾</t>
  </si>
  <si>
    <t>高凤树</t>
  </si>
  <si>
    <t>612730194009230516</t>
  </si>
  <si>
    <t>6230271066600173546</t>
  </si>
  <si>
    <t>山西省忻州市</t>
  </si>
  <si>
    <t>高治荣</t>
  </si>
  <si>
    <t>王绍义</t>
  </si>
  <si>
    <t>612730193707091117</t>
  </si>
  <si>
    <t>171623</t>
  </si>
  <si>
    <t>按摩店</t>
  </si>
  <si>
    <t>榆林市榆阳区航宇路粮食局家属院沿街门市</t>
  </si>
  <si>
    <t>王玉兴</t>
  </si>
  <si>
    <t>薛生兰</t>
  </si>
  <si>
    <t>612730193409021129</t>
  </si>
  <si>
    <t>6230271066600363139</t>
  </si>
  <si>
    <t>房产中介</t>
  </si>
  <si>
    <t>榆阳区红山路德华北巷</t>
  </si>
  <si>
    <t>王文连</t>
  </si>
  <si>
    <t>张建昌</t>
  </si>
  <si>
    <t>612730195603181133</t>
  </si>
  <si>
    <t>6230271066600167159</t>
  </si>
  <si>
    <t>美容</t>
  </si>
  <si>
    <t>咸阳市兴平路难关西路</t>
  </si>
  <si>
    <t>张爱宁</t>
  </si>
  <si>
    <t>樊候女</t>
  </si>
  <si>
    <t>612730195412131125</t>
  </si>
  <si>
    <t>6230271066600167472</t>
  </si>
  <si>
    <t>张家山镇辛庄村</t>
  </si>
  <si>
    <t>王雪峰</t>
  </si>
  <si>
    <t>园宋家沟</t>
  </si>
  <si>
    <t>张维荣</t>
  </si>
  <si>
    <t>61273019471126111X</t>
  </si>
  <si>
    <t>6230271066600170369</t>
  </si>
  <si>
    <t>宾馆服务业</t>
  </si>
  <si>
    <t>张改香</t>
  </si>
  <si>
    <t>张志红</t>
  </si>
  <si>
    <t>612730196101231131</t>
  </si>
  <si>
    <t>6230271066600170476</t>
  </si>
  <si>
    <t>紫藤茶楼</t>
  </si>
  <si>
    <t>重庆市</t>
  </si>
  <si>
    <t>张秋艳</t>
  </si>
  <si>
    <t>薛贵青</t>
  </si>
  <si>
    <t>612730195403131123</t>
  </si>
  <si>
    <t>6230271066601751092</t>
  </si>
  <si>
    <t>餐饮服务业</t>
  </si>
  <si>
    <t>榆林市高新技术产业园区桃李路南榆兴苑小区一楼71号商铺</t>
  </si>
  <si>
    <t>尚改利</t>
  </si>
  <si>
    <t>张维俭</t>
  </si>
  <si>
    <t>612730193802281111</t>
  </si>
  <si>
    <t>6230271066600170559</t>
  </si>
  <si>
    <t>汽车运输业</t>
  </si>
  <si>
    <t>榆阳区王家楼村</t>
  </si>
  <si>
    <t>张侯利</t>
  </si>
  <si>
    <t>呼荣兴</t>
  </si>
  <si>
    <t>612730195409091118</t>
  </si>
  <si>
    <t>6230271066600155998</t>
  </si>
  <si>
    <t>百货商店</t>
  </si>
  <si>
    <t>西咸新区沣东新城三桥镇东凹里村小区</t>
  </si>
  <si>
    <t>呼亚利</t>
  </si>
  <si>
    <t>呼保生</t>
  </si>
  <si>
    <t>612730195502161133</t>
  </si>
  <si>
    <t>6230271066600171136</t>
  </si>
  <si>
    <t>榆阳区牛家梁镇高家伙场村</t>
  </si>
  <si>
    <t>呼永强</t>
  </si>
  <si>
    <t>薛全兰</t>
  </si>
  <si>
    <t>612730195102151120</t>
  </si>
  <si>
    <t>6230271066600169940</t>
  </si>
  <si>
    <t>尿素销售业</t>
  </si>
  <si>
    <t>榆林市鱼河镇</t>
  </si>
  <si>
    <t>张艳辉</t>
  </si>
  <si>
    <t>马利云</t>
  </si>
  <si>
    <t>612730195806121122</t>
  </si>
  <si>
    <t>6230271066601750508</t>
  </si>
  <si>
    <t>霍方梅</t>
  </si>
  <si>
    <t>霍军英</t>
  </si>
  <si>
    <t>612730193809070528</t>
  </si>
  <si>
    <t>6230271066600170500</t>
  </si>
  <si>
    <t>陕西省延安市宝塔区川口乡</t>
  </si>
  <si>
    <t>尚根旺</t>
  </si>
  <si>
    <t>霍绍金</t>
  </si>
  <si>
    <t>612730194410021112</t>
  </si>
  <si>
    <t>6230271066603154782</t>
  </si>
  <si>
    <t>榆阳区建业大道</t>
  </si>
  <si>
    <t>霍建荣</t>
  </si>
  <si>
    <t>张家山</t>
  </si>
  <si>
    <t>张维成</t>
  </si>
  <si>
    <t>612730192402221115</t>
  </si>
  <si>
    <t>6230271066600164974</t>
  </si>
  <si>
    <t>副食零售</t>
  </si>
  <si>
    <t>张世权</t>
  </si>
  <si>
    <t>晓寺则</t>
  </si>
  <si>
    <t>王振岗</t>
  </si>
  <si>
    <t>612730193805081115</t>
  </si>
  <si>
    <t>6230271066600161103</t>
  </si>
  <si>
    <t>烟酒门市</t>
  </si>
  <si>
    <t>吴堡县宋家川镇新建街</t>
  </si>
  <si>
    <t>王海平</t>
  </si>
  <si>
    <t>齐家山</t>
  </si>
  <si>
    <t>慕生平</t>
  </si>
  <si>
    <t>612730196405260716</t>
  </si>
  <si>
    <t>6230271066600248900</t>
  </si>
  <si>
    <t>老黑酱加工</t>
  </si>
  <si>
    <t>郭家沟镇齐家山村</t>
  </si>
  <si>
    <t>袁家山</t>
  </si>
  <si>
    <t>王照永</t>
  </si>
  <si>
    <t>612730194601140712</t>
  </si>
  <si>
    <t>6230271066600245625</t>
  </si>
  <si>
    <t>货物运输</t>
  </si>
  <si>
    <t>冯利兵</t>
  </si>
  <si>
    <t>王来保</t>
  </si>
  <si>
    <t>612730194409180714</t>
  </si>
  <si>
    <t>6230271066600245583</t>
  </si>
  <si>
    <t>郭家沟镇农贸市场</t>
  </si>
  <si>
    <t>武尚虎</t>
  </si>
  <si>
    <t>安改变</t>
  </si>
  <si>
    <t>612730194005140724</t>
  </si>
  <si>
    <t>6230271066600246144</t>
  </si>
  <si>
    <t>家电维修门市</t>
  </si>
  <si>
    <t>陈号号</t>
  </si>
  <si>
    <t>孙子</t>
  </si>
  <si>
    <t>山头</t>
  </si>
  <si>
    <t>宋荣珍</t>
  </si>
  <si>
    <t>612730193901291227</t>
  </si>
  <si>
    <t>6230271066600258909</t>
  </si>
  <si>
    <t>绥德县金海修理厂</t>
  </si>
  <si>
    <t>绥德县</t>
  </si>
  <si>
    <t>王成平</t>
  </si>
  <si>
    <t>任凤英</t>
  </si>
  <si>
    <t>612730194809091227</t>
  </si>
  <si>
    <t>6230271066601730575</t>
  </si>
  <si>
    <t>万福口腔门诊部</t>
  </si>
  <si>
    <t>榆阳区</t>
  </si>
  <si>
    <t>王锦招</t>
  </si>
  <si>
    <t>杨家沟</t>
  </si>
  <si>
    <t>高艾芳</t>
  </si>
  <si>
    <t>612730194512200728</t>
  </si>
  <si>
    <t>6230271066600264626</t>
  </si>
  <si>
    <t>煤炭信息部</t>
  </si>
  <si>
    <t>吴堡县宋家川街道</t>
  </si>
  <si>
    <t>郭耀权</t>
  </si>
  <si>
    <t>丁元英</t>
  </si>
  <si>
    <t>61273019391001124X</t>
  </si>
  <si>
    <t>6230271066600253330</t>
  </si>
  <si>
    <t>寇林肖</t>
  </si>
  <si>
    <t>钻天咀</t>
  </si>
  <si>
    <t>慕生宽</t>
  </si>
  <si>
    <t>612730193608240711</t>
  </si>
  <si>
    <t>6230271066600274518</t>
  </si>
  <si>
    <t>宜君县</t>
  </si>
  <si>
    <t>杨力</t>
  </si>
  <si>
    <t>霍玉</t>
  </si>
  <si>
    <t>612730193611210724</t>
  </si>
  <si>
    <t>6230271066600277339</t>
  </si>
  <si>
    <t>信息部</t>
  </si>
  <si>
    <t>刘家焉</t>
  </si>
  <si>
    <t>秦富平</t>
  </si>
  <si>
    <t>612730197008271213</t>
  </si>
  <si>
    <t>6230271066602059792</t>
  </si>
  <si>
    <t>神木市</t>
  </si>
  <si>
    <t>秦爱平</t>
  </si>
  <si>
    <t>姐姐</t>
  </si>
  <si>
    <t>王平贵</t>
  </si>
  <si>
    <t>612730194808051215</t>
  </si>
  <si>
    <t>6230271066600266134</t>
  </si>
  <si>
    <t>王军</t>
  </si>
  <si>
    <t>王耀武</t>
  </si>
  <si>
    <t>612730195209141213</t>
  </si>
  <si>
    <t>6230271066600265706</t>
  </si>
  <si>
    <t>王锦卫</t>
  </si>
  <si>
    <t>王德成</t>
  </si>
  <si>
    <t>61273019361223121X</t>
  </si>
  <si>
    <t>6230271066600265920</t>
  </si>
  <si>
    <t>霍利平</t>
  </si>
  <si>
    <t>薛建英</t>
  </si>
  <si>
    <t>612730192804141222</t>
  </si>
  <si>
    <t>6230271066600241491</t>
  </si>
  <si>
    <t>丁伟伟</t>
  </si>
  <si>
    <t>外孙</t>
  </si>
  <si>
    <t>车家塔</t>
  </si>
  <si>
    <t>宋安生</t>
  </si>
  <si>
    <t>612730194407070714</t>
  </si>
  <si>
    <t>6230271066600244255</t>
  </si>
  <si>
    <t>宋锦英</t>
  </si>
  <si>
    <t>张捻生</t>
  </si>
  <si>
    <t>612730194610030718</t>
  </si>
  <si>
    <t>6230271066600244925</t>
  </si>
  <si>
    <t>商店</t>
  </si>
  <si>
    <t>衡阳市</t>
  </si>
  <si>
    <t>刘然秀</t>
  </si>
  <si>
    <t>郭树秀</t>
  </si>
  <si>
    <t>612730194802070722</t>
  </si>
  <si>
    <t>6230271066600265300</t>
  </si>
  <si>
    <t>杨治卫</t>
  </si>
  <si>
    <t>霍世连</t>
  </si>
  <si>
    <t>612730195506110720</t>
  </si>
  <si>
    <t>6230271066600252514</t>
  </si>
  <si>
    <t>米脂县</t>
  </si>
  <si>
    <t>丁军</t>
  </si>
  <si>
    <t>王锦仁</t>
  </si>
  <si>
    <t>612730194109011214</t>
  </si>
  <si>
    <t>6230271066600257877</t>
  </si>
  <si>
    <t>文军烟酒门市</t>
  </si>
  <si>
    <t>王文军</t>
  </si>
  <si>
    <t>宋玉书</t>
  </si>
  <si>
    <t>612730194108211214</t>
  </si>
  <si>
    <t>6230271066600254833</t>
  </si>
  <si>
    <t>大运摩托车</t>
  </si>
  <si>
    <t>宋永招</t>
  </si>
  <si>
    <t>郭耀常</t>
  </si>
  <si>
    <t>612730194910251213</t>
  </si>
  <si>
    <t>6230271066600254783</t>
  </si>
  <si>
    <t>童装店</t>
  </si>
  <si>
    <t>陈茂生</t>
  </si>
  <si>
    <t>612730193009230714</t>
  </si>
  <si>
    <t>6230271066600245658</t>
  </si>
  <si>
    <t>回头饭店</t>
  </si>
  <si>
    <t>陈文雄</t>
  </si>
  <si>
    <t>陈希德</t>
  </si>
  <si>
    <t>612730193612110717</t>
  </si>
  <si>
    <t>6230271066600245856</t>
  </si>
  <si>
    <t>书店</t>
  </si>
  <si>
    <t>陈磊磊</t>
  </si>
  <si>
    <t>宋润英</t>
  </si>
  <si>
    <t>612730194701150723</t>
  </si>
  <si>
    <t>6230271066600246250</t>
  </si>
  <si>
    <t>山西</t>
  </si>
  <si>
    <t>宋润朝</t>
  </si>
  <si>
    <t>王家梁</t>
  </si>
  <si>
    <t>霍建增</t>
  </si>
  <si>
    <t>612730195805031213</t>
  </si>
  <si>
    <t>6230271066600250732</t>
  </si>
  <si>
    <t>霍锦耀</t>
  </si>
  <si>
    <t>薛万青</t>
  </si>
  <si>
    <t>612730194509021227</t>
  </si>
  <si>
    <t>6230271066600262372</t>
  </si>
  <si>
    <t>轮胎门市</t>
  </si>
  <si>
    <t>张卫军</t>
  </si>
  <si>
    <t>薛彩连</t>
  </si>
  <si>
    <t>612730194710141220</t>
  </si>
  <si>
    <t>6230271066600262430</t>
  </si>
  <si>
    <t>汽车电路修理</t>
  </si>
  <si>
    <t>李冬冬</t>
  </si>
  <si>
    <t>孙女</t>
  </si>
  <si>
    <t>贾润则</t>
  </si>
  <si>
    <t>612730193807071228</t>
  </si>
  <si>
    <t>6230271066600250849</t>
  </si>
  <si>
    <t>臭豆腐店</t>
  </si>
  <si>
    <t>霍改转</t>
  </si>
  <si>
    <t>张生荣</t>
  </si>
  <si>
    <t>612730194206261215</t>
  </si>
  <si>
    <t>6230271066600262026</t>
  </si>
  <si>
    <t>小火锅串串</t>
  </si>
  <si>
    <t>张铁梅</t>
  </si>
  <si>
    <t>霍建平</t>
  </si>
  <si>
    <t>612730195103201214</t>
  </si>
  <si>
    <t>6230271066600250500</t>
  </si>
  <si>
    <t>早点店</t>
  </si>
  <si>
    <t>霍海峰</t>
  </si>
  <si>
    <t>薛凤其</t>
  </si>
  <si>
    <t>612730193302221227</t>
  </si>
  <si>
    <t>6230271066600262398</t>
  </si>
  <si>
    <t>时尚饰品店</t>
  </si>
  <si>
    <t>张小莉</t>
  </si>
  <si>
    <t>张忠福</t>
  </si>
  <si>
    <t>612730194901181217</t>
  </si>
  <si>
    <t>6230271066600261861</t>
  </si>
  <si>
    <t>西安市户县</t>
  </si>
  <si>
    <t>韩文</t>
  </si>
  <si>
    <t>王秀林</t>
  </si>
  <si>
    <t>612730195208121229</t>
  </si>
  <si>
    <t>6230271066600251419</t>
  </si>
  <si>
    <t>霍海栓</t>
  </si>
  <si>
    <t>张锦国</t>
  </si>
  <si>
    <t>612730194010221211</t>
  </si>
  <si>
    <t>6230271066600261952</t>
  </si>
  <si>
    <t>物业管理</t>
  </si>
  <si>
    <t>银川</t>
  </si>
  <si>
    <t>张海军</t>
  </si>
  <si>
    <t>霍建兰</t>
  </si>
  <si>
    <t>612730194502141226</t>
  </si>
  <si>
    <t>6230271066600262364</t>
  </si>
  <si>
    <t>手机专卖</t>
  </si>
  <si>
    <t>银川市兴庆区</t>
  </si>
  <si>
    <t>宋琪</t>
  </si>
  <si>
    <t>霍建海</t>
  </si>
  <si>
    <t>612730195112151212</t>
  </si>
  <si>
    <t>6230271066600250294</t>
  </si>
  <si>
    <t>百货日杂门市</t>
  </si>
  <si>
    <t>佳县坑镇</t>
  </si>
  <si>
    <t>高雄雄</t>
  </si>
  <si>
    <t>王银则</t>
  </si>
  <si>
    <t>612730194501041223</t>
  </si>
  <si>
    <t>6230271066600251060</t>
  </si>
  <si>
    <t>夫妻羊肉馆</t>
  </si>
  <si>
    <t>霍艾军</t>
  </si>
  <si>
    <t>霍建雄</t>
  </si>
  <si>
    <t>612730195205131253</t>
  </si>
  <si>
    <t>6230271066600250286</t>
  </si>
  <si>
    <t>榆林市高新技术产业区</t>
  </si>
  <si>
    <t>延小明</t>
  </si>
  <si>
    <t>张来权</t>
  </si>
  <si>
    <t>612730194711031218</t>
  </si>
  <si>
    <t>6230271066600262273</t>
  </si>
  <si>
    <t>香股面馆</t>
  </si>
  <si>
    <t>宝鸡</t>
  </si>
  <si>
    <t>李克让</t>
  </si>
  <si>
    <t>寇世林</t>
  </si>
  <si>
    <t>612730194112131225</t>
  </si>
  <si>
    <t>6230271066600250898</t>
  </si>
  <si>
    <t>蔬菜水果店</t>
  </si>
  <si>
    <t>神木县</t>
  </si>
  <si>
    <t>霍学成</t>
  </si>
  <si>
    <t>郭维海</t>
  </si>
  <si>
    <t>612730195003050711</t>
  </si>
  <si>
    <t>6230271066600275572</t>
  </si>
  <si>
    <t>郭建飞</t>
  </si>
  <si>
    <t>郭玉奎</t>
  </si>
  <si>
    <t>612730194701050714</t>
  </si>
  <si>
    <t>6230271066600276711</t>
  </si>
  <si>
    <t>电子门市</t>
  </si>
  <si>
    <t>兰州市</t>
  </si>
  <si>
    <t>郭耀芳</t>
  </si>
  <si>
    <t>郭耀武</t>
  </si>
  <si>
    <t>612730193711250715</t>
  </si>
  <si>
    <t>6230271066600275564</t>
  </si>
  <si>
    <t>秦小红</t>
  </si>
  <si>
    <t>秦俊来</t>
  </si>
  <si>
    <t>612730194907030719</t>
  </si>
  <si>
    <t>6230271066600256655</t>
  </si>
  <si>
    <t>秦永琴</t>
  </si>
  <si>
    <t>郭耀乐</t>
  </si>
  <si>
    <t>612730194707220710</t>
  </si>
  <si>
    <t>6230271066600277479</t>
  </si>
  <si>
    <t>郭荣增</t>
  </si>
  <si>
    <t>秦仲龙</t>
  </si>
  <si>
    <t>612730195110110716</t>
  </si>
  <si>
    <t>6230271066600278626</t>
  </si>
  <si>
    <t>秦尚兵</t>
  </si>
  <si>
    <t>郭燕军</t>
  </si>
  <si>
    <t>612730197504140714</t>
  </si>
  <si>
    <t>6225061011015125644</t>
  </si>
  <si>
    <t>郭开朋</t>
  </si>
  <si>
    <t>612730193701200714</t>
  </si>
  <si>
    <t>6230271066600276216</t>
  </si>
  <si>
    <t>郭候年</t>
  </si>
  <si>
    <t>612730195402110718</t>
  </si>
  <si>
    <t>6230271066600277651</t>
  </si>
  <si>
    <t>郭平</t>
  </si>
  <si>
    <t>史家塔</t>
  </si>
  <si>
    <t>王维军</t>
  </si>
  <si>
    <t>612730197411091212</t>
  </si>
  <si>
    <t>6230271066600261101</t>
  </si>
  <si>
    <t>宋世平</t>
  </si>
  <si>
    <t>61273019451107121543</t>
  </si>
  <si>
    <t>6230271066600261077</t>
  </si>
  <si>
    <t>李刚刚</t>
  </si>
  <si>
    <t>宋刘儿</t>
  </si>
  <si>
    <t>612730195512221216</t>
  </si>
  <si>
    <t>6230271066600361422</t>
  </si>
  <si>
    <t>吕梁市</t>
  </si>
  <si>
    <t>王波波</t>
  </si>
  <si>
    <t>慕明花</t>
  </si>
  <si>
    <t>612730195205211229</t>
  </si>
  <si>
    <t>6230271066600260632</t>
  </si>
  <si>
    <t>丁喜辉</t>
  </si>
  <si>
    <t>宋思务</t>
  </si>
  <si>
    <t>612730195509071210</t>
  </si>
  <si>
    <t>6230271066600260806</t>
  </si>
  <si>
    <t>杂货店</t>
  </si>
  <si>
    <t>宋世红</t>
  </si>
  <si>
    <t>612730197505251221</t>
  </si>
  <si>
    <t>6230271066600361414</t>
  </si>
  <si>
    <t>美容店</t>
  </si>
  <si>
    <t>吴堡县宋家川二街道</t>
  </si>
  <si>
    <t>薛探巧</t>
  </si>
  <si>
    <t>612730195506131222</t>
  </si>
  <si>
    <t>6230271066600250617</t>
  </si>
  <si>
    <t>尚艳辉</t>
  </si>
  <si>
    <t>高凤珍</t>
  </si>
  <si>
    <t>612730194004121222</t>
  </si>
  <si>
    <t>6230271066600250906</t>
  </si>
  <si>
    <t>吴忠市</t>
  </si>
  <si>
    <t>霍福林</t>
  </si>
  <si>
    <t>薛玉芳</t>
  </si>
  <si>
    <t>61273019361029126X</t>
  </si>
  <si>
    <t>6230271066600262190</t>
  </si>
  <si>
    <t>鑫发加油站</t>
  </si>
  <si>
    <t>张永利</t>
  </si>
  <si>
    <t>小塔则</t>
  </si>
  <si>
    <t>贾万兵</t>
  </si>
  <si>
    <t>612730196306200718</t>
  </si>
  <si>
    <t>6230271066600240089</t>
  </si>
  <si>
    <t>办公用品门市</t>
  </si>
  <si>
    <t>张维有</t>
  </si>
  <si>
    <t>612730194308140713</t>
  </si>
  <si>
    <t>6230271066600245021</t>
  </si>
  <si>
    <t>郭建安</t>
  </si>
  <si>
    <t>慕汝兵</t>
  </si>
  <si>
    <t>612730194601110716</t>
  </si>
  <si>
    <t>6230271066600249387</t>
  </si>
  <si>
    <t>武学飞</t>
  </si>
  <si>
    <t>周明旺</t>
  </si>
  <si>
    <t>61273019440308051X</t>
  </si>
  <si>
    <t>6230271066600306260</t>
  </si>
  <si>
    <t>榆林市悦达汽车运输有限公司佳县分公司</t>
  </si>
  <si>
    <t>周富军</t>
  </si>
  <si>
    <t>贾家山村</t>
  </si>
  <si>
    <t>贾富山</t>
  </si>
  <si>
    <t>612730194501170519</t>
  </si>
  <si>
    <t>6230271066600289052</t>
  </si>
  <si>
    <t>陕西省榆林市绥德县名州镇延家岔村</t>
  </si>
  <si>
    <t>贾探军</t>
  </si>
  <si>
    <t>贾虎明</t>
  </si>
  <si>
    <t>612730194404130515</t>
  </si>
  <si>
    <t>6230271066600289151</t>
  </si>
  <si>
    <t>乌鲁木齐市高新区桂林路177号</t>
  </si>
  <si>
    <t>贾增超</t>
  </si>
  <si>
    <t>贾来成</t>
  </si>
  <si>
    <t>612730194010020532</t>
  </si>
  <si>
    <t>6230271066600287866</t>
  </si>
  <si>
    <t>贾家山村小卖部</t>
  </si>
  <si>
    <t>贾真平</t>
  </si>
  <si>
    <t>刘秀兰</t>
  </si>
  <si>
    <t>612730194601030521</t>
  </si>
  <si>
    <t>6230271066600289342</t>
  </si>
  <si>
    <t>甘肃省金昌市河西堡镇</t>
  </si>
  <si>
    <t>贾增兴</t>
  </si>
  <si>
    <t>贾向荣</t>
  </si>
  <si>
    <t>612730194412110530</t>
  </si>
  <si>
    <t>6230271066600287981</t>
  </si>
  <si>
    <t>榆林市绥德县运通公司</t>
  </si>
  <si>
    <t>贾喜龙</t>
  </si>
  <si>
    <t>张彩芳</t>
  </si>
  <si>
    <t>612730194205060526</t>
  </si>
  <si>
    <t>6230271066600287882</t>
  </si>
  <si>
    <t>陕西省榆林市牛家镇牛家渠村一组9号</t>
  </si>
  <si>
    <t>贾锦芝</t>
  </si>
  <si>
    <t>景家沟村</t>
  </si>
  <si>
    <t>景进光</t>
  </si>
  <si>
    <t>61273019450303051X</t>
  </si>
  <si>
    <t>6230271066600289383</t>
  </si>
  <si>
    <t>搭载百草香自助火锅</t>
  </si>
  <si>
    <t>子洲县东关大街153号</t>
  </si>
  <si>
    <t>景随云</t>
  </si>
  <si>
    <t>辛芳忠</t>
  </si>
  <si>
    <t>61273019521120051843</t>
  </si>
  <si>
    <t>6230271066600289979</t>
  </si>
  <si>
    <t>搭载刘宝元肉食门市</t>
  </si>
  <si>
    <t>绥德县中角镇</t>
  </si>
  <si>
    <t>辛爱英</t>
  </si>
  <si>
    <t>景探时</t>
  </si>
  <si>
    <t>612730194703100535</t>
  </si>
  <si>
    <t>6230271066600289797</t>
  </si>
  <si>
    <t>搭载烟酒门市</t>
  </si>
  <si>
    <t>吴堡县宋川镇文化路</t>
  </si>
  <si>
    <t>景润芝</t>
  </si>
  <si>
    <t>景生权</t>
  </si>
  <si>
    <t>61273019590103051X</t>
  </si>
  <si>
    <t>6230271066600290068</t>
  </si>
  <si>
    <t>搭载民乐商店</t>
  </si>
  <si>
    <t>榆林市榆阳区榆林大道沙河村西三排3号</t>
  </si>
  <si>
    <t>景明亮</t>
  </si>
  <si>
    <t>霍奶平</t>
  </si>
  <si>
    <t>612730195208140518</t>
  </si>
  <si>
    <t>6230271066600289433</t>
  </si>
  <si>
    <t>搭载山西刀削面</t>
  </si>
  <si>
    <t>山西杞县柿园乡柿园村北头路西</t>
  </si>
  <si>
    <t>尚世峰</t>
  </si>
  <si>
    <t>刘其英</t>
  </si>
  <si>
    <t>61273019361005052X43</t>
  </si>
  <si>
    <t>6230271066600365720</t>
  </si>
  <si>
    <t>搭载海洋殿服装门市</t>
  </si>
  <si>
    <t>榆林市榆阳区新建街31号</t>
  </si>
  <si>
    <t>霍调艳</t>
  </si>
  <si>
    <t>霍振仁</t>
  </si>
  <si>
    <t>61273019500401051933</t>
  </si>
  <si>
    <t>6230271066600290373</t>
  </si>
  <si>
    <t>搭载饮料副食门市</t>
  </si>
  <si>
    <t>宁夏银川市中山公园</t>
  </si>
  <si>
    <t>霍秋莲</t>
  </si>
  <si>
    <t>薛万年</t>
  </si>
  <si>
    <t>61273019420803051713</t>
  </si>
  <si>
    <t>6230271066600290209</t>
  </si>
  <si>
    <t>搭载村烟酒副食门市</t>
  </si>
  <si>
    <t>吴堡县辛家沟镇李家河村</t>
  </si>
  <si>
    <t>薛秋丽</t>
  </si>
  <si>
    <t>高平英</t>
  </si>
  <si>
    <t>612730193707240522</t>
  </si>
  <si>
    <t>6230271066600280309</t>
  </si>
  <si>
    <t>搭载保健品店</t>
  </si>
  <si>
    <t>榆林市榆阳区蒋彩丽保健品店</t>
  </si>
  <si>
    <t>白锋锋</t>
  </si>
  <si>
    <t>白俊生</t>
  </si>
  <si>
    <t>612730194412260512</t>
  </si>
  <si>
    <t>6230271066600365654</t>
  </si>
  <si>
    <t>搭载汽车修理门店</t>
  </si>
  <si>
    <t>榆林市榆阳区宏特汽车修理门店（牛家梁镇运煤专线）</t>
  </si>
  <si>
    <t>孙翠翠</t>
  </si>
  <si>
    <t>外孙女</t>
  </si>
  <si>
    <t>贾耀斌</t>
  </si>
  <si>
    <t>61273019730405051144</t>
  </si>
  <si>
    <t>6230271066600292411</t>
  </si>
  <si>
    <t>搭载针织门市</t>
  </si>
  <si>
    <t>榆林市榆阳区晓日美丫针织门市</t>
  </si>
  <si>
    <t>贾为兵</t>
  </si>
  <si>
    <t>白振治</t>
  </si>
  <si>
    <t>612730194311240512</t>
  </si>
  <si>
    <t>6230271066600280325</t>
  </si>
  <si>
    <t>搭载羊杂碎店</t>
  </si>
  <si>
    <t>榆阳区周瑜瑜羊杂碎店（东沙金沙小区3号楼）</t>
  </si>
  <si>
    <t>周  瑜</t>
  </si>
  <si>
    <t>白建财</t>
  </si>
  <si>
    <t>612730194410270514</t>
  </si>
  <si>
    <t>6230271066600280572</t>
  </si>
  <si>
    <t>搭载日用品店</t>
  </si>
  <si>
    <t>太原市万柏林兴华西街区康雅洁日用品店</t>
  </si>
  <si>
    <t>白爱爱</t>
  </si>
  <si>
    <t>贾顺华</t>
  </si>
  <si>
    <t>612730192811260510</t>
  </si>
  <si>
    <t>6230271066600292387</t>
  </si>
  <si>
    <t>搭载继兵门市</t>
  </si>
  <si>
    <t>吕梁市军渡镇刘继兵门市</t>
  </si>
  <si>
    <t>贾桂林</t>
  </si>
  <si>
    <t>白春延</t>
  </si>
  <si>
    <t>612730193503070517</t>
  </si>
  <si>
    <t>6230271066600292619</t>
  </si>
  <si>
    <t>搭载继平综合门市部</t>
  </si>
  <si>
    <t>交口县双池镇龙潭街继平综合门市部</t>
  </si>
  <si>
    <t>白利平</t>
  </si>
  <si>
    <t>张宁过</t>
  </si>
  <si>
    <t>612730193701100529</t>
  </si>
  <si>
    <t>6230271066600280408</t>
  </si>
  <si>
    <t>搭载补胎电焊门市</t>
  </si>
  <si>
    <t>宋家川柏树坪补胎电焊门市</t>
  </si>
  <si>
    <t>白五元</t>
  </si>
  <si>
    <t>贾润华</t>
  </si>
  <si>
    <t>612730194904240518</t>
  </si>
  <si>
    <t>6230271066600292353</t>
  </si>
  <si>
    <t>搭载洗车行</t>
  </si>
  <si>
    <t>吴堡县宋家川镇河滨路天时达汽车服务有限公司</t>
  </si>
  <si>
    <t>贾凤梅</t>
  </si>
  <si>
    <t>李娥英</t>
  </si>
  <si>
    <t>612730193611090523</t>
  </si>
  <si>
    <t>6230171066600307128</t>
  </si>
  <si>
    <t>搭载陕西博东环境科技有限公司</t>
  </si>
  <si>
    <t>榆阳区上郡南路华奕大厦1007</t>
  </si>
  <si>
    <t>白国强</t>
  </si>
  <si>
    <t>白永宁</t>
  </si>
  <si>
    <t>612730194212250512</t>
  </si>
  <si>
    <t>6230271066600280200</t>
  </si>
  <si>
    <t>搭载糖酒副食门市</t>
  </si>
  <si>
    <t>榆林市榆阳区金华路糖酒副食门（东沙金华路西口北侧）</t>
  </si>
  <si>
    <t>白宇强</t>
  </si>
  <si>
    <t>白德胜</t>
  </si>
  <si>
    <t>612730193610130511</t>
  </si>
  <si>
    <t>6230271066600280432</t>
  </si>
  <si>
    <t>搭载五金门市</t>
  </si>
  <si>
    <t>榆林市榆阳区鱼河镇王新庄村白艳军五金门市</t>
  </si>
  <si>
    <t>白艳军</t>
  </si>
  <si>
    <t>张氏女</t>
  </si>
  <si>
    <t>61273019230715054X</t>
  </si>
  <si>
    <t>6230271066600307375</t>
  </si>
  <si>
    <t>榆林市榆阳区榆林大道亮馨苑小区2-1-06（榆林市速通汽车运输有限公司）</t>
  </si>
  <si>
    <t>白 康</t>
  </si>
  <si>
    <t>霍亚飞</t>
  </si>
  <si>
    <t>612730198410270539</t>
  </si>
  <si>
    <t>6230271066600289631</t>
  </si>
  <si>
    <t>货物运输车一辆</t>
  </si>
  <si>
    <t>佳县佳芦镇</t>
  </si>
  <si>
    <t xml:space="preserve"> 已脱贫</t>
  </si>
  <si>
    <t>霍家沟村</t>
  </si>
  <si>
    <t>霍亚金</t>
  </si>
  <si>
    <t>61273019670824051X</t>
  </si>
  <si>
    <t>6230271066600285597</t>
  </si>
  <si>
    <t>搭载女婿门市</t>
  </si>
  <si>
    <t>吴堡县宋家川街道人民路收购站1楼二号</t>
  </si>
  <si>
    <t>霍书荣</t>
  </si>
  <si>
    <t>李常家山村</t>
  </si>
  <si>
    <t>张保坛</t>
  </si>
  <si>
    <t>61273019581220051343</t>
  </si>
  <si>
    <t>6230271066600293328</t>
  </si>
  <si>
    <t>汽车修理门市</t>
  </si>
  <si>
    <t>陕西省榆林市吴堡县宋家川镇柏树坪</t>
  </si>
  <si>
    <t>张鹏飞</t>
  </si>
  <si>
    <t>张子美</t>
  </si>
  <si>
    <t>612730194405050517</t>
  </si>
  <si>
    <t>6230271066600293732</t>
  </si>
  <si>
    <t>童装门市</t>
  </si>
  <si>
    <t>宝鸡市金台区联盟膳食街</t>
  </si>
  <si>
    <t>张海娜</t>
  </si>
  <si>
    <t>宋增虎</t>
  </si>
  <si>
    <t>612730194402180535</t>
  </si>
  <si>
    <t>6230271066600295398</t>
  </si>
  <si>
    <t>轮胎销售门市</t>
  </si>
  <si>
    <t>陕西省榆林市榆阳区二里半平安加气站隔壁</t>
  </si>
  <si>
    <t>宋锦辉</t>
  </si>
  <si>
    <t>霍绍武</t>
  </si>
  <si>
    <t>61273019620502051542</t>
  </si>
  <si>
    <t>6230271066600295323</t>
  </si>
  <si>
    <t>陕西省榆林市榆阳区运煤专线牛家梁金牛停车场对面</t>
  </si>
  <si>
    <t>霍锋锋</t>
  </si>
  <si>
    <t>于保汉</t>
  </si>
  <si>
    <t>612730194409050530</t>
  </si>
  <si>
    <t>6230271066600300024</t>
  </si>
  <si>
    <t>烟酒、副食门市</t>
  </si>
  <si>
    <t>陕西省榆林市榆阳区北大路榆林市一中分校12号</t>
  </si>
  <si>
    <t>于菊艳</t>
  </si>
  <si>
    <t>高兰花</t>
  </si>
  <si>
    <t>612730194005220521</t>
  </si>
  <si>
    <t>6230271066600301055</t>
  </si>
  <si>
    <t>宋军军炒面馆</t>
  </si>
  <si>
    <t>陕西省榆林市榆阳区东沙银沙北路市场东门</t>
  </si>
  <si>
    <t>宋军军</t>
  </si>
  <si>
    <t>张桂巧</t>
  </si>
  <si>
    <t>612730196709170541</t>
  </si>
  <si>
    <t>6230271066600300792</t>
  </si>
  <si>
    <t>广州市白云区金钟横路12号105房</t>
  </si>
  <si>
    <t>贾彩霞</t>
  </si>
  <si>
    <t>宋增学</t>
  </si>
  <si>
    <t>612730194503120515</t>
  </si>
  <si>
    <t>6230271066600300669</t>
  </si>
  <si>
    <t>新疆乌鲁木齐市桂林路33号</t>
  </si>
  <si>
    <t>宋锦照</t>
  </si>
  <si>
    <t>尚玉连</t>
  </si>
  <si>
    <t>612730194509240526</t>
  </si>
  <si>
    <t>6230271066600300826</t>
  </si>
  <si>
    <t>陕西省榆林市神木县迎宾广场</t>
  </si>
  <si>
    <t>刘兰芳</t>
  </si>
  <si>
    <t>之外孙</t>
  </si>
  <si>
    <t>王存调</t>
  </si>
  <si>
    <t>612730195811080521</t>
  </si>
  <si>
    <t>6230271066603174525</t>
  </si>
  <si>
    <t>搭载门诊
（森福源培训基地中药）</t>
  </si>
  <si>
    <t>神木市神木镇神木县单家滩卫生室</t>
  </si>
  <si>
    <t>宋凤林</t>
  </si>
  <si>
    <t>刘爱琴</t>
  </si>
  <si>
    <t>612730195904070541</t>
  </si>
  <si>
    <t>6230271066600297105</t>
  </si>
  <si>
    <t>尚海军</t>
  </si>
  <si>
    <t>郝 明</t>
  </si>
  <si>
    <t>61273019430302051X</t>
  </si>
  <si>
    <t>6230271066600296859</t>
  </si>
  <si>
    <t>餐饮业</t>
  </si>
  <si>
    <t>吴堡县宋家川镇柏树坪村新城小区</t>
  </si>
  <si>
    <t>郝利军</t>
  </si>
  <si>
    <t>深砭墕村</t>
  </si>
  <si>
    <t>霍岐山</t>
  </si>
  <si>
    <t>612730193208170515</t>
  </si>
  <si>
    <t xml:space="preserve">6230271066600299267                                                                           </t>
  </si>
  <si>
    <t>陕西吴堡深砭墕村</t>
  </si>
  <si>
    <t>霍世龙</t>
  </si>
  <si>
    <t>儿孙</t>
  </si>
  <si>
    <t>郝翠英</t>
  </si>
  <si>
    <t>612730195111110523</t>
  </si>
  <si>
    <t>6230271066600302343</t>
  </si>
  <si>
    <t>福利彩票代销</t>
  </si>
  <si>
    <t>吴堡县木器厂</t>
  </si>
  <si>
    <t>薛军则</t>
  </si>
  <si>
    <t>高升发</t>
  </si>
  <si>
    <t>612730193709060517</t>
  </si>
  <si>
    <t>6230271066600302285</t>
  </si>
  <si>
    <t>辛家沟村张锁超市</t>
  </si>
  <si>
    <t>辛家沟镇辛家沟村83号</t>
  </si>
  <si>
    <t>高秀云</t>
  </si>
  <si>
    <t>尚振龙</t>
  </si>
  <si>
    <t>612730194511160517</t>
  </si>
  <si>
    <t>6230271066600298707</t>
  </si>
  <si>
    <t>李家河村尚家崖小组</t>
  </si>
  <si>
    <t>孔卫红</t>
  </si>
  <si>
    <t>612730197003290511</t>
  </si>
  <si>
    <t>6230271066600307771</t>
  </si>
  <si>
    <t>电焊门市</t>
  </si>
  <si>
    <t>李家河村慕家下山小组</t>
  </si>
  <si>
    <t>李武斌</t>
  </si>
  <si>
    <t>612730196601070530</t>
  </si>
  <si>
    <t>6230271066601729742</t>
  </si>
  <si>
    <t>吴堡县滨河商城</t>
  </si>
  <si>
    <t>宋喜青</t>
  </si>
  <si>
    <t>612730195811220512</t>
  </si>
  <si>
    <t>6230271066600300271</t>
  </si>
  <si>
    <t>辛家沟镇宋家坡村8号</t>
  </si>
  <si>
    <t>宋光耀</t>
  </si>
  <si>
    <t>61273019540704051X</t>
  </si>
  <si>
    <t>6230271066600299911</t>
  </si>
  <si>
    <t>辛家沟镇宋家坡村37号</t>
  </si>
  <si>
    <t>张汉红</t>
  </si>
  <si>
    <t>612730196009190533</t>
  </si>
  <si>
    <t>6230271066600305528</t>
  </si>
  <si>
    <t>小型米面加工</t>
  </si>
  <si>
    <t>辛家沟镇宋家坡村张兴自然村6号</t>
  </si>
  <si>
    <t>宋建平</t>
  </si>
  <si>
    <t>612730196405170534</t>
  </si>
  <si>
    <t>6230271066600300776</t>
  </si>
  <si>
    <t>辛家沟镇宋家坡村134号</t>
  </si>
  <si>
    <t>弓子平</t>
  </si>
  <si>
    <t>612730198203200511</t>
  </si>
  <si>
    <t>6230271066600282693</t>
  </si>
  <si>
    <t>陕西省延安市宝塔区光华路昆圪堵村农贸市场外马路边</t>
  </si>
  <si>
    <t>尚思宏</t>
  </si>
  <si>
    <t>612730196012250517</t>
  </si>
  <si>
    <t>6230271066600296917</t>
  </si>
  <si>
    <t>铝合金门市</t>
  </si>
  <si>
    <t>吴堡县宋家川镇柏树坪村新城小区5号楼</t>
  </si>
  <si>
    <t>尚光成</t>
  </si>
  <si>
    <t>612730196410220516</t>
  </si>
  <si>
    <t>6230271066600296941</t>
  </si>
  <si>
    <t>陕西省吴堡县宋家川镇中心广场对面</t>
  </si>
</sst>
</file>

<file path=xl/styles.xml><?xml version="1.0" encoding="utf-8"?>
<styleSheet xmlns="http://schemas.openxmlformats.org/spreadsheetml/2006/main">
  <numFmts count="9">
    <numFmt numFmtId="176" formatCode="0.000_ "/>
    <numFmt numFmtId="177" formatCode="0.0000_ "/>
    <numFmt numFmtId="178" formatCode="0_ "/>
    <numFmt numFmtId="179" formatCode="0.00_ "/>
    <numFmt numFmtId="180" formatCode="&quot;6230271066600&quot;@"/>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73">
    <font>
      <sz val="12"/>
      <name val="宋体"/>
      <charset val="134"/>
    </font>
    <font>
      <sz val="11"/>
      <color theme="1"/>
      <name val="宋体"/>
      <charset val="134"/>
      <scheme val="minor"/>
    </font>
    <font>
      <b/>
      <sz val="11"/>
      <color theme="1"/>
      <name val="宋体"/>
      <charset val="134"/>
      <scheme val="minor"/>
    </font>
    <font>
      <sz val="10"/>
      <color theme="1"/>
      <name val="宋体"/>
      <charset val="134"/>
      <scheme val="minor"/>
    </font>
    <font>
      <b/>
      <sz val="22"/>
      <color theme="1"/>
      <name val="宋体"/>
      <charset val="134"/>
    </font>
    <font>
      <b/>
      <sz val="10"/>
      <color theme="1"/>
      <name val="宋体"/>
      <charset val="134"/>
    </font>
    <font>
      <b/>
      <sz val="11"/>
      <color rgb="FF000000"/>
      <name val="宋体"/>
      <charset val="134"/>
      <scheme val="minor"/>
    </font>
    <font>
      <b/>
      <sz val="10"/>
      <name val="宋体"/>
      <charset val="134"/>
      <scheme val="minor"/>
    </font>
    <font>
      <b/>
      <sz val="10"/>
      <color rgb="FF000000"/>
      <name val="宋体"/>
      <charset val="134"/>
      <scheme val="minor"/>
    </font>
    <font>
      <sz val="10"/>
      <name val="宋体"/>
      <charset val="134"/>
      <scheme val="minor"/>
    </font>
    <font>
      <sz val="10"/>
      <color indexed="8"/>
      <name val="宋体"/>
      <charset val="134"/>
    </font>
    <font>
      <sz val="10"/>
      <color rgb="FF000000"/>
      <name val="宋体"/>
      <charset val="134"/>
    </font>
    <font>
      <sz val="10"/>
      <color rgb="FF000000"/>
      <name val="宋体"/>
      <charset val="134"/>
      <scheme val="minor"/>
    </font>
    <font>
      <sz val="10"/>
      <color theme="1"/>
      <name val="宋体"/>
      <charset val="134"/>
    </font>
    <font>
      <sz val="9"/>
      <name val="宋体"/>
      <charset val="134"/>
    </font>
    <font>
      <sz val="11"/>
      <color rgb="FF000000"/>
      <name val="宋体"/>
      <charset val="134"/>
      <scheme val="minor"/>
    </font>
    <font>
      <sz val="9"/>
      <color theme="1"/>
      <name val="宋体"/>
      <charset val="134"/>
    </font>
    <font>
      <sz val="9"/>
      <color theme="1"/>
      <name val="宋体"/>
      <charset val="134"/>
      <scheme val="minor"/>
    </font>
    <font>
      <b/>
      <sz val="11"/>
      <color theme="1"/>
      <name val="宋体"/>
      <charset val="134"/>
      <scheme val="major"/>
    </font>
    <font>
      <sz val="10"/>
      <name val="宋体"/>
      <charset val="134"/>
    </font>
    <font>
      <sz val="10"/>
      <color indexed="8"/>
      <name val="黑体"/>
      <charset val="134"/>
    </font>
    <font>
      <sz val="10"/>
      <color rgb="FFFF0000"/>
      <name val="宋体"/>
      <charset val="134"/>
      <scheme val="minor"/>
    </font>
    <font>
      <sz val="6"/>
      <name val="宋体"/>
      <charset val="134"/>
      <scheme val="minor"/>
    </font>
    <font>
      <b/>
      <sz val="10"/>
      <color theme="1"/>
      <name val="宋体"/>
      <charset val="134"/>
      <scheme val="minor"/>
    </font>
    <font>
      <sz val="10"/>
      <name val="Courier New"/>
      <charset val="0"/>
    </font>
    <font>
      <b/>
      <sz val="11"/>
      <name val="宋体"/>
      <charset val="134"/>
    </font>
    <font>
      <b/>
      <sz val="11"/>
      <name val="Times New Roman"/>
      <charset val="0"/>
    </font>
    <font>
      <b/>
      <sz val="18"/>
      <color theme="1"/>
      <name val="宋体"/>
      <charset val="134"/>
    </font>
    <font>
      <b/>
      <sz val="12"/>
      <name val="宋体"/>
      <charset val="134"/>
    </font>
    <font>
      <b/>
      <sz val="20"/>
      <color theme="1"/>
      <name val="宋体"/>
      <charset val="134"/>
      <scheme val="minor"/>
    </font>
    <font>
      <b/>
      <sz val="10"/>
      <name val="宋体"/>
      <charset val="134"/>
    </font>
    <font>
      <sz val="10"/>
      <color theme="1"/>
      <name val="宋体"/>
      <charset val="134"/>
      <scheme val="major"/>
    </font>
    <font>
      <b/>
      <sz val="10"/>
      <color indexed="8"/>
      <name val="宋体"/>
      <charset val="134"/>
    </font>
    <font>
      <sz val="10"/>
      <name val="宋体"/>
      <charset val="134"/>
      <scheme val="major"/>
    </font>
    <font>
      <b/>
      <sz val="11"/>
      <color indexed="8"/>
      <name val="Times New Roman"/>
      <charset val="0"/>
    </font>
    <font>
      <b/>
      <sz val="12"/>
      <color indexed="8"/>
      <name val="Times New Roman"/>
      <charset val="0"/>
    </font>
    <font>
      <sz val="12"/>
      <color indexed="8"/>
      <name val="Times New Roman"/>
      <charset val="0"/>
    </font>
    <font>
      <sz val="11"/>
      <name val="Times New Roman"/>
      <charset val="0"/>
    </font>
    <font>
      <sz val="11"/>
      <color indexed="8"/>
      <name val="Times New Roman"/>
      <charset val="0"/>
    </font>
    <font>
      <b/>
      <sz val="18"/>
      <name val="宋体"/>
      <charset val="134"/>
    </font>
    <font>
      <sz val="18"/>
      <name val="Times New Roman"/>
      <charset val="0"/>
    </font>
    <font>
      <b/>
      <sz val="10"/>
      <name val="Times New Roman"/>
      <charset val="0"/>
    </font>
    <font>
      <sz val="10"/>
      <name val="Times New Roman"/>
      <charset val="0"/>
    </font>
    <font>
      <b/>
      <sz val="10"/>
      <color indexed="8"/>
      <name val="Times New Roman"/>
      <charset val="0"/>
    </font>
    <font>
      <b/>
      <sz val="18"/>
      <name val="宋体"/>
      <charset val="134"/>
      <scheme val="major"/>
    </font>
    <font>
      <sz val="10"/>
      <color indexed="8"/>
      <name val="Times New Roman"/>
      <charset val="0"/>
    </font>
    <font>
      <b/>
      <sz val="18"/>
      <name val="宋体"/>
      <charset val="134"/>
      <scheme val="minor"/>
    </font>
    <font>
      <b/>
      <sz val="11"/>
      <name val="宋体"/>
      <charset val="134"/>
      <scheme val="minor"/>
    </font>
    <font>
      <b/>
      <sz val="14"/>
      <name val="宋体"/>
      <charset val="134"/>
      <scheme val="minor"/>
    </font>
    <font>
      <b/>
      <sz val="11"/>
      <color indexed="8"/>
      <name val="宋体"/>
      <charset val="134"/>
    </font>
    <font>
      <sz val="11"/>
      <color indexed="8"/>
      <name val="宋体"/>
      <charset val="134"/>
    </font>
    <font>
      <b/>
      <sz val="16"/>
      <name val="宋体"/>
      <charset val="134"/>
    </font>
    <font>
      <sz val="11"/>
      <color rgb="FF9C0006"/>
      <name val="宋体"/>
      <charset val="134"/>
      <scheme val="minor"/>
    </font>
    <font>
      <sz val="11"/>
      <color rgb="FF9C6500"/>
      <name val="宋体"/>
      <charset val="134"/>
      <scheme val="minor"/>
    </font>
    <font>
      <sz val="11"/>
      <color theme="0"/>
      <name val="宋体"/>
      <charset val="134"/>
      <scheme val="minor"/>
    </font>
    <font>
      <sz val="11"/>
      <color rgb="FF006100"/>
      <name val="宋体"/>
      <charset val="134"/>
      <scheme val="minor"/>
    </font>
    <font>
      <b/>
      <sz val="18"/>
      <color theme="3"/>
      <name val="宋体"/>
      <charset val="134"/>
      <scheme val="minor"/>
    </font>
    <font>
      <sz val="11"/>
      <color indexed="8"/>
      <name val="宋体"/>
      <charset val="134"/>
      <scheme val="minor"/>
    </font>
    <font>
      <sz val="11"/>
      <color rgb="FF3F3F76"/>
      <name val="宋体"/>
      <charset val="134"/>
      <scheme val="minor"/>
    </font>
    <font>
      <b/>
      <sz val="11"/>
      <color rgb="FFFFFFFF"/>
      <name val="宋体"/>
      <charset val="134"/>
      <scheme val="minor"/>
    </font>
    <font>
      <sz val="10"/>
      <name val="Arial"/>
      <charset val="0"/>
    </font>
    <font>
      <sz val="11"/>
      <color rgb="FFFF0000"/>
      <name val="宋体"/>
      <charset val="134"/>
      <scheme val="minor"/>
    </font>
    <font>
      <sz val="11"/>
      <color theme="1"/>
      <name val="Tahoma"/>
      <charset val="134"/>
    </font>
    <font>
      <u/>
      <sz val="11"/>
      <color rgb="FF0000FF"/>
      <name val="宋体"/>
      <charset val="134"/>
      <scheme val="minor"/>
    </font>
    <font>
      <b/>
      <sz val="13"/>
      <color theme="3"/>
      <name val="宋体"/>
      <charset val="134"/>
      <scheme val="minor"/>
    </font>
    <font>
      <b/>
      <sz val="11"/>
      <color rgb="FF3F3F3F"/>
      <name val="宋体"/>
      <charset val="134"/>
      <scheme val="minor"/>
    </font>
    <font>
      <u/>
      <sz val="11"/>
      <color rgb="FF800080"/>
      <name val="宋体"/>
      <charset val="134"/>
      <scheme val="minor"/>
    </font>
    <font>
      <i/>
      <sz val="11"/>
      <color rgb="FF7F7F7F"/>
      <name val="宋体"/>
      <charset val="134"/>
      <scheme val="minor"/>
    </font>
    <font>
      <b/>
      <sz val="11"/>
      <color theme="3"/>
      <name val="宋体"/>
      <charset val="134"/>
      <scheme val="minor"/>
    </font>
    <font>
      <b/>
      <sz val="11"/>
      <color rgb="FFFA7D00"/>
      <name val="宋体"/>
      <charset val="134"/>
      <scheme val="minor"/>
    </font>
    <font>
      <sz val="11"/>
      <color rgb="FFFA7D00"/>
      <name val="宋体"/>
      <charset val="134"/>
      <scheme val="minor"/>
    </font>
    <font>
      <b/>
      <sz val="15"/>
      <color theme="3"/>
      <name val="宋体"/>
      <charset val="134"/>
      <scheme val="minor"/>
    </font>
    <font>
      <b/>
      <sz val="10"/>
      <color indexed="8"/>
      <name val="仿宋"/>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61">
    <xf numFmtId="0" fontId="0" fillId="0" borderId="0">
      <alignment vertical="center"/>
    </xf>
    <xf numFmtId="0" fontId="0" fillId="0" borderId="0"/>
    <xf numFmtId="0" fontId="50" fillId="0" borderId="0">
      <alignment vertical="center"/>
    </xf>
    <xf numFmtId="0" fontId="0" fillId="0" borderId="0">
      <alignment vertical="center"/>
    </xf>
    <xf numFmtId="0" fontId="1" fillId="26" borderId="0" applyNumberFormat="false" applyBorder="false" applyAlignment="false" applyProtection="false">
      <alignment vertical="center"/>
    </xf>
    <xf numFmtId="0" fontId="1" fillId="27" borderId="0" applyNumberFormat="false" applyBorder="false" applyAlignment="false" applyProtection="false">
      <alignment vertical="center"/>
    </xf>
    <xf numFmtId="0" fontId="54" fillId="23" borderId="0" applyNumberFormat="false" applyBorder="false" applyAlignment="false" applyProtection="false">
      <alignment vertical="center"/>
    </xf>
    <xf numFmtId="0" fontId="1" fillId="25" borderId="0" applyNumberFormat="false" applyBorder="false" applyAlignment="false" applyProtection="false">
      <alignment vertical="center"/>
    </xf>
    <xf numFmtId="0" fontId="1" fillId="21" borderId="0" applyNumberFormat="false" applyBorder="false" applyAlignment="false" applyProtection="false">
      <alignment vertical="center"/>
    </xf>
    <xf numFmtId="0" fontId="54" fillId="19" borderId="0" applyNumberFormat="false" applyBorder="false" applyAlignment="false" applyProtection="false">
      <alignment vertical="center"/>
    </xf>
    <xf numFmtId="0" fontId="1" fillId="18" borderId="0" applyNumberFormat="false" applyBorder="false" applyAlignment="false" applyProtection="false">
      <alignment vertical="center"/>
    </xf>
    <xf numFmtId="0" fontId="62" fillId="0" borderId="0"/>
    <xf numFmtId="0" fontId="68" fillId="0" borderId="15" applyNumberFormat="false" applyFill="false" applyAlignment="false" applyProtection="false">
      <alignment vertical="center"/>
    </xf>
    <xf numFmtId="0" fontId="67" fillId="0" borderId="0" applyNumberFormat="false" applyFill="false" applyBorder="false" applyAlignment="false" applyProtection="false">
      <alignment vertical="center"/>
    </xf>
    <xf numFmtId="0" fontId="2"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60" fillId="0" borderId="0"/>
    <xf numFmtId="0" fontId="64"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 fillId="0" borderId="0"/>
    <xf numFmtId="0" fontId="54" fillId="29"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 fillId="30" borderId="0" applyNumberFormat="false" applyBorder="false" applyAlignment="false" applyProtection="false">
      <alignment vertical="center"/>
    </xf>
    <xf numFmtId="0" fontId="1" fillId="0" borderId="0"/>
    <xf numFmtId="0" fontId="54" fillId="31" borderId="0" applyNumberFormat="false" applyBorder="false" applyAlignment="false" applyProtection="false">
      <alignment vertical="center"/>
    </xf>
    <xf numFmtId="0" fontId="71" fillId="0" borderId="11" applyNumberFormat="false" applyFill="false" applyAlignment="false" applyProtection="false">
      <alignment vertical="center"/>
    </xf>
    <xf numFmtId="0" fontId="63" fillId="0" borderId="0" applyNumberFormat="false" applyFill="false" applyBorder="false" applyAlignment="false" applyProtection="false">
      <alignment vertical="center"/>
    </xf>
    <xf numFmtId="0" fontId="1"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 fillId="33" borderId="0" applyNumberFormat="false" applyBorder="false" applyAlignment="false" applyProtection="false">
      <alignment vertical="center"/>
    </xf>
    <xf numFmtId="0" fontId="69" fillId="28" borderId="9" applyNumberFormat="false" applyAlignment="false" applyProtection="false">
      <alignment vertical="center"/>
    </xf>
    <xf numFmtId="0" fontId="6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4" fillId="34" borderId="0" applyNumberFormat="false" applyBorder="false" applyAlignment="false" applyProtection="false">
      <alignment vertical="center"/>
    </xf>
    <xf numFmtId="0" fontId="1" fillId="35" borderId="0" applyNumberFormat="false" applyBorder="false" applyAlignment="false" applyProtection="false">
      <alignment vertical="center"/>
    </xf>
    <xf numFmtId="0" fontId="0" fillId="0" borderId="0">
      <protection locked="false"/>
    </xf>
    <xf numFmtId="0" fontId="54" fillId="16" borderId="0" applyNumberFormat="false" applyBorder="false" applyAlignment="false" applyProtection="false">
      <alignment vertical="center"/>
    </xf>
    <xf numFmtId="0" fontId="58" fillId="15" borderId="9" applyNumberFormat="false" applyAlignment="false" applyProtection="false">
      <alignment vertical="center"/>
    </xf>
    <xf numFmtId="0" fontId="65" fillId="28" borderId="12" applyNumberFormat="false" applyAlignment="false" applyProtection="false">
      <alignment vertical="center"/>
    </xf>
    <xf numFmtId="0" fontId="59" fillId="17" borderId="10" applyNumberFormat="false" applyAlignment="false" applyProtection="false">
      <alignment vertical="center"/>
    </xf>
    <xf numFmtId="0" fontId="0" fillId="0" borderId="0">
      <alignment vertical="center"/>
    </xf>
    <xf numFmtId="0" fontId="0" fillId="0" borderId="0">
      <alignment vertical="center"/>
    </xf>
    <xf numFmtId="0" fontId="70" fillId="0" borderId="14" applyNumberFormat="false" applyFill="false" applyAlignment="false" applyProtection="false">
      <alignment vertical="center"/>
    </xf>
    <xf numFmtId="0" fontId="54" fillId="14" borderId="0" applyNumberFormat="false" applyBorder="false" applyAlignment="false" applyProtection="false">
      <alignment vertical="center"/>
    </xf>
    <xf numFmtId="0" fontId="0" fillId="0" borderId="0"/>
    <xf numFmtId="0" fontId="54" fillId="24" borderId="0" applyNumberFormat="false" applyBorder="false" applyAlignment="false" applyProtection="false">
      <alignment vertical="center"/>
    </xf>
    <xf numFmtId="0" fontId="57" fillId="13" borderId="8" applyNumberFormat="false" applyFont="false" applyAlignment="false" applyProtection="false">
      <alignment vertical="center"/>
    </xf>
    <xf numFmtId="0" fontId="56" fillId="0" borderId="0" applyNumberFormat="false" applyFill="false" applyBorder="false" applyAlignment="false" applyProtection="false">
      <alignment vertical="center"/>
    </xf>
    <xf numFmtId="0" fontId="55" fillId="10" borderId="0" applyNumberFormat="false" applyBorder="false" applyAlignment="false" applyProtection="false">
      <alignment vertical="center"/>
    </xf>
    <xf numFmtId="0" fontId="68" fillId="0" borderId="0" applyNumberFormat="false" applyFill="false" applyBorder="false" applyAlignment="false" applyProtection="false">
      <alignment vertical="center"/>
    </xf>
    <xf numFmtId="0" fontId="54" fillId="9" borderId="0" applyNumberFormat="false" applyBorder="false" applyAlignment="false" applyProtection="false">
      <alignment vertical="center"/>
    </xf>
    <xf numFmtId="0" fontId="53" fillId="8" borderId="0" applyNumberFormat="false" applyBorder="false" applyAlignment="false" applyProtection="false">
      <alignment vertical="center"/>
    </xf>
    <xf numFmtId="0" fontId="1" fillId="7" borderId="0" applyNumberFormat="false" applyBorder="false" applyAlignment="false" applyProtection="false">
      <alignment vertical="center"/>
    </xf>
    <xf numFmtId="0" fontId="52" fillId="6" borderId="0" applyNumberFormat="false" applyBorder="false" applyAlignment="false" applyProtection="false">
      <alignment vertical="center"/>
    </xf>
    <xf numFmtId="0" fontId="54" fillId="22" borderId="0" applyNumberFormat="false" applyBorder="false" applyAlignment="false" applyProtection="false">
      <alignment vertical="center"/>
    </xf>
    <xf numFmtId="0" fontId="1" fillId="5" borderId="0" applyNumberFormat="false" applyBorder="false" applyAlignment="false" applyProtection="false">
      <alignment vertical="center"/>
    </xf>
    <xf numFmtId="0" fontId="0" fillId="0" borderId="0">
      <alignment vertical="center"/>
    </xf>
    <xf numFmtId="0" fontId="54" fillId="20" borderId="0" applyNumberFormat="false" applyBorder="false" applyAlignment="false" applyProtection="false">
      <alignment vertical="center"/>
    </xf>
    <xf numFmtId="0" fontId="1" fillId="12" borderId="0" applyNumberFormat="false" applyBorder="false" applyAlignment="false" applyProtection="false">
      <alignment vertical="center"/>
    </xf>
    <xf numFmtId="0" fontId="54" fillId="11" borderId="0" applyNumberFormat="false" applyBorder="false" applyAlignment="false" applyProtection="false">
      <alignment vertical="center"/>
    </xf>
  </cellStyleXfs>
  <cellXfs count="264">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3" fillId="0" borderId="0" xfId="0" applyFont="true" applyFill="true" applyBorder="true" applyAlignment="true">
      <alignment vertical="center"/>
    </xf>
    <xf numFmtId="0" fontId="1" fillId="0" borderId="0" xfId="0" applyFont="true" applyFill="true" applyBorder="true" applyAlignment="true">
      <alignment vertical="center" wrapText="true"/>
    </xf>
    <xf numFmtId="0" fontId="1" fillId="0" borderId="0" xfId="0" applyFont="true" applyFill="true" applyBorder="true" applyAlignment="true">
      <alignment horizontal="center" vertical="center"/>
    </xf>
    <xf numFmtId="0" fontId="2" fillId="0" borderId="0" xfId="0" applyFont="true" applyFill="true" applyAlignment="true">
      <alignment horizontal="center" vertical="center"/>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0" fontId="9" fillId="0" borderId="2" xfId="0" applyFont="true" applyFill="true" applyBorder="true" applyAlignment="true">
      <alignment horizontal="center" vertical="center" wrapText="true"/>
    </xf>
    <xf numFmtId="0" fontId="10" fillId="0" borderId="2" xfId="57"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9" fillId="0" borderId="2" xfId="45" applyFont="true" applyFill="true" applyBorder="true" applyAlignment="true">
      <alignment horizontal="center" vertical="center"/>
    </xf>
    <xf numFmtId="0" fontId="3" fillId="0" borderId="2" xfId="45"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2" xfId="0" applyFont="true"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xf>
    <xf numFmtId="49" fontId="9" fillId="0" borderId="2" xfId="0" applyNumberFormat="true" applyFont="true" applyFill="true" applyBorder="true" applyAlignment="true">
      <alignment horizontal="center" vertical="center"/>
    </xf>
    <xf numFmtId="49" fontId="13" fillId="0" borderId="2" xfId="0" applyNumberFormat="true" applyFont="true" applyFill="true" applyBorder="true" applyAlignment="true" applyProtection="true">
      <alignment horizontal="center" vertical="center" shrinkToFit="true"/>
      <protection locked="false"/>
    </xf>
    <xf numFmtId="0" fontId="8" fillId="2" borderId="2"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5" fillId="0" borderId="2" xfId="0" applyFont="true" applyFill="true" applyBorder="true" applyAlignment="true">
      <alignment horizontal="center" vertical="center" wrapText="true"/>
    </xf>
    <xf numFmtId="0" fontId="9" fillId="2" borderId="2" xfId="0" applyFont="true" applyFill="true" applyBorder="true" applyAlignment="true">
      <alignment horizontal="center" vertical="center" wrapText="true"/>
    </xf>
    <xf numFmtId="0" fontId="16" fillId="0" borderId="2" xfId="0" applyFont="true" applyFill="true" applyBorder="true" applyAlignment="true">
      <alignment horizontal="center" vertical="center" wrapText="true"/>
    </xf>
    <xf numFmtId="0" fontId="9" fillId="0" borderId="2" xfId="45" applyFont="true" applyFill="true" applyBorder="true" applyAlignment="true">
      <alignment horizontal="center" vertical="center" wrapText="true"/>
    </xf>
    <xf numFmtId="0" fontId="9" fillId="0" borderId="2" xfId="0" applyFont="true" applyFill="true" applyBorder="true" applyAlignment="true">
      <alignment vertical="center"/>
    </xf>
    <xf numFmtId="0" fontId="17" fillId="2" borderId="2"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18" fillId="0" borderId="2" xfId="0" applyFont="true" applyFill="true" applyBorder="true" applyAlignment="true">
      <alignment horizontal="center" vertical="center" wrapText="true"/>
    </xf>
    <xf numFmtId="0" fontId="9" fillId="0" borderId="2" xfId="0" applyNumberFormat="true" applyFont="true" applyFill="true" applyBorder="true" applyAlignment="true">
      <alignment horizontal="center" vertical="center"/>
    </xf>
    <xf numFmtId="0" fontId="3" fillId="0" borderId="2" xfId="0" applyFont="true" applyFill="true" applyBorder="true" applyAlignment="true">
      <alignment horizontal="center"/>
    </xf>
    <xf numFmtId="0" fontId="19" fillId="0" borderId="2" xfId="57" applyFont="true" applyFill="true" applyBorder="true" applyAlignment="true">
      <alignment horizontal="center" vertical="center" wrapText="true"/>
    </xf>
    <xf numFmtId="0" fontId="13" fillId="0" borderId="2" xfId="57"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2" xfId="45" applyFont="true" applyFill="true" applyBorder="true" applyAlignment="true">
      <alignment horizontal="center" vertical="center" wrapText="true"/>
    </xf>
    <xf numFmtId="49" fontId="3" fillId="2" borderId="2" xfId="0" applyNumberFormat="true" applyFont="true" applyFill="true" applyBorder="true" applyAlignment="true">
      <alignment horizontal="center" vertical="center" wrapText="true"/>
    </xf>
    <xf numFmtId="0" fontId="3" fillId="2" borderId="2" xfId="0" applyFont="true" applyFill="true" applyBorder="true" applyAlignment="true">
      <alignment horizontal="center" vertical="center"/>
    </xf>
    <xf numFmtId="49" fontId="3" fillId="3" borderId="2" xfId="0" applyNumberFormat="true" applyFont="true" applyFill="true" applyBorder="true" applyAlignment="true">
      <alignment horizontal="center" vertical="center" wrapText="true"/>
    </xf>
    <xf numFmtId="0" fontId="13" fillId="2" borderId="2" xfId="0" applyFont="true" applyFill="true" applyBorder="true" applyAlignment="true">
      <alignment horizontal="center" vertical="center"/>
    </xf>
    <xf numFmtId="0" fontId="3" fillId="0" borderId="2" xfId="0" applyFont="true" applyFill="true" applyBorder="true" applyAlignment="true">
      <alignment vertical="center"/>
    </xf>
    <xf numFmtId="0" fontId="9" fillId="0" borderId="2" xfId="57" applyFont="true" applyFill="true" applyBorder="true" applyAlignment="true">
      <alignment horizontal="center" vertical="center"/>
    </xf>
    <xf numFmtId="49" fontId="9" fillId="0" borderId="2" xfId="57" applyNumberFormat="true" applyFont="true" applyFill="true" applyBorder="true" applyAlignment="true">
      <alignment horizontal="center" vertical="center"/>
    </xf>
    <xf numFmtId="0" fontId="11" fillId="0" borderId="2" xfId="57" applyFont="true" applyFill="true" applyBorder="true" applyAlignment="true">
      <alignment horizontal="center" vertical="center"/>
    </xf>
    <xf numFmtId="0" fontId="12" fillId="0" borderId="2" xfId="0" applyFont="true" applyFill="true" applyBorder="true" applyAlignment="true">
      <alignment horizontal="center" vertical="center"/>
    </xf>
    <xf numFmtId="0" fontId="19" fillId="0" borderId="2" xfId="45" applyFont="true" applyFill="true" applyBorder="true" applyAlignment="true" applyProtection="true">
      <alignment horizontal="center" vertical="center"/>
    </xf>
    <xf numFmtId="0" fontId="9" fillId="0" borderId="2" xfId="20" applyFont="true" applyBorder="true" applyAlignment="true">
      <alignment horizontal="center" vertical="center" wrapText="true"/>
    </xf>
    <xf numFmtId="0" fontId="9" fillId="2" borderId="2" xfId="20" applyFont="true" applyFill="true" applyBorder="true" applyAlignment="true">
      <alignment horizontal="center" vertical="center" wrapText="true"/>
    </xf>
    <xf numFmtId="0" fontId="11" fillId="0" borderId="2" xfId="20" applyFont="true" applyFill="true" applyBorder="true" applyAlignment="true">
      <alignment horizontal="center" vertical="center" wrapText="true"/>
    </xf>
    <xf numFmtId="49" fontId="9" fillId="0" borderId="2" xfId="20" applyNumberFormat="true" applyFont="true" applyBorder="true" applyAlignment="true">
      <alignment horizontal="center" vertical="center" wrapText="true"/>
    </xf>
    <xf numFmtId="0" fontId="9" fillId="0" borderId="2" xfId="20" applyFont="true" applyFill="true" applyBorder="true" applyAlignment="true">
      <alignment horizontal="center" vertical="center" wrapText="true"/>
    </xf>
    <xf numFmtId="49" fontId="9" fillId="0" borderId="2" xfId="20" applyNumberFormat="true" applyFont="true" applyFill="true" applyBorder="true" applyAlignment="true">
      <alignment horizontal="center" vertical="center" wrapText="true"/>
    </xf>
    <xf numFmtId="0" fontId="20" fillId="0" borderId="2" xfId="17" applyFont="true" applyBorder="true" applyAlignment="true" applyProtection="true">
      <alignment horizontal="center" vertical="center" wrapText="true"/>
    </xf>
    <xf numFmtId="0" fontId="9" fillId="2" borderId="2" xfId="57" applyFont="true" applyFill="true" applyBorder="true" applyAlignment="true">
      <alignment horizontal="center" vertical="center" wrapText="true"/>
    </xf>
    <xf numFmtId="0" fontId="11" fillId="0" borderId="2" xfId="0" applyFont="true" applyFill="true" applyBorder="true" applyAlignment="true">
      <alignment horizontal="center" vertical="center"/>
    </xf>
    <xf numFmtId="0" fontId="19" fillId="0" borderId="2" xfId="45" applyFont="true" applyFill="true" applyBorder="true" applyAlignment="true" applyProtection="true">
      <alignment horizontal="center" vertical="center" wrapText="true"/>
    </xf>
    <xf numFmtId="0" fontId="14" fillId="0" borderId="2" xfId="45" applyFont="true" applyFill="true" applyBorder="true" applyAlignment="true" applyProtection="true">
      <alignment horizontal="center" vertical="center"/>
    </xf>
    <xf numFmtId="49" fontId="20" fillId="0" borderId="2" xfId="17" applyNumberFormat="true" applyFont="true" applyBorder="true" applyAlignment="true" applyProtection="true">
      <alignment horizontal="center" vertical="center" wrapText="true"/>
    </xf>
    <xf numFmtId="0" fontId="13" fillId="0" borderId="2" xfId="20" applyFont="true" applyFill="true" applyBorder="true" applyAlignment="true">
      <alignment horizontal="center" vertical="center" wrapText="true"/>
    </xf>
    <xf numFmtId="0" fontId="10" fillId="0" borderId="2" xfId="57" applyFont="true" applyFill="true" applyBorder="true" applyAlignment="true" applyProtection="true">
      <alignment horizontal="center" vertical="center" wrapText="true"/>
    </xf>
    <xf numFmtId="0" fontId="9" fillId="0" borderId="2" xfId="57" applyFont="true" applyFill="true" applyBorder="true" applyAlignment="true">
      <alignment horizontal="center" vertical="center" wrapText="true"/>
    </xf>
    <xf numFmtId="49" fontId="9" fillId="0" borderId="2" xfId="0" applyNumberFormat="true" applyFont="true" applyFill="true" applyBorder="true" applyAlignment="true">
      <alignment horizontal="center" vertical="center" wrapText="true"/>
    </xf>
    <xf numFmtId="0" fontId="21" fillId="0" borderId="2"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3" fillId="0" borderId="2" xfId="0" applyFont="true" applyFill="true" applyBorder="true" applyAlignment="true">
      <alignment vertical="center" wrapText="true"/>
    </xf>
    <xf numFmtId="0" fontId="22" fillId="0" borderId="2" xfId="20" applyFont="true" applyBorder="true" applyAlignment="true">
      <alignment horizontal="center" vertical="center" wrapText="true"/>
    </xf>
    <xf numFmtId="0" fontId="11" fillId="3" borderId="2" xfId="20" applyFont="true" applyFill="true" applyBorder="true" applyAlignment="true">
      <alignment horizontal="center" vertical="center" wrapText="true"/>
    </xf>
    <xf numFmtId="0" fontId="9" fillId="0" borderId="2" xfId="20" applyNumberFormat="true" applyFont="true" applyFill="true" applyBorder="true" applyAlignment="true">
      <alignment vertical="center" wrapText="true"/>
    </xf>
    <xf numFmtId="0" fontId="9" fillId="0" borderId="2" xfId="20" applyNumberFormat="true" applyFont="true" applyFill="true" applyBorder="true" applyAlignment="true">
      <alignment horizontal="center" vertical="center" wrapText="true"/>
    </xf>
    <xf numFmtId="0" fontId="7" fillId="0" borderId="2" xfId="20" applyNumberFormat="true" applyFont="true" applyFill="true" applyBorder="true" applyAlignment="true">
      <alignment horizontal="center" vertical="center" wrapText="true"/>
    </xf>
    <xf numFmtId="0" fontId="23" fillId="0" borderId="2" xfId="0" applyFont="true" applyFill="true" applyBorder="true" applyAlignment="true">
      <alignment vertical="center"/>
    </xf>
    <xf numFmtId="0" fontId="23" fillId="0" borderId="2" xfId="0" applyFont="true" applyFill="true" applyBorder="true" applyAlignment="true">
      <alignment horizontal="center" vertical="center"/>
    </xf>
    <xf numFmtId="0" fontId="19" fillId="0" borderId="2" xfId="0" applyFont="true" applyFill="true" applyBorder="true" applyAlignment="true">
      <alignment horizontal="center" vertical="center" wrapText="true"/>
    </xf>
    <xf numFmtId="0" fontId="19" fillId="2" borderId="2" xfId="57" applyFont="true" applyFill="true" applyBorder="true" applyAlignment="true">
      <alignment horizontal="center" vertical="center" wrapText="true"/>
    </xf>
    <xf numFmtId="0" fontId="11" fillId="2" borderId="2" xfId="20" applyFont="true" applyFill="true" applyBorder="true" applyAlignment="true">
      <alignment horizontal="center" vertical="center" wrapText="true"/>
    </xf>
    <xf numFmtId="0" fontId="9" fillId="0" borderId="2" xfId="20" applyNumberFormat="true" applyFont="true" applyBorder="true" applyAlignment="true">
      <alignment horizontal="center" vertical="center" wrapText="true"/>
    </xf>
    <xf numFmtId="0" fontId="9" fillId="2" borderId="2" xfId="20" applyNumberFormat="true" applyFont="true" applyFill="true" applyBorder="true" applyAlignment="true">
      <alignment horizontal="center" vertical="center" wrapText="true"/>
    </xf>
    <xf numFmtId="0" fontId="23" fillId="0" borderId="2" xfId="0" applyFont="true" applyFill="true" applyBorder="true" applyAlignment="true">
      <alignment vertical="center" wrapText="true"/>
    </xf>
    <xf numFmtId="0" fontId="19" fillId="3" borderId="2" xfId="57" applyFont="true" applyFill="true" applyBorder="true" applyAlignment="true">
      <alignment horizontal="center" vertical="center" wrapText="true"/>
    </xf>
    <xf numFmtId="49" fontId="19" fillId="0" borderId="2" xfId="0" applyNumberFormat="true" applyFont="true" applyFill="true" applyBorder="true" applyAlignment="true">
      <alignment horizontal="center" vertical="center"/>
    </xf>
    <xf numFmtId="0" fontId="3" fillId="0" borderId="2" xfId="24" applyFont="true" applyFill="true" applyBorder="true" applyAlignment="true">
      <alignment horizontal="center" vertical="center"/>
    </xf>
    <xf numFmtId="0" fontId="13" fillId="0" borderId="2" xfId="11" applyFont="true" applyFill="true" applyBorder="true" applyAlignment="true">
      <alignment horizontal="center" vertical="center" wrapText="true"/>
    </xf>
    <xf numFmtId="0" fontId="19" fillId="0" borderId="2" xfId="24" applyFont="true" applyFill="true" applyBorder="true" applyAlignment="true">
      <alignment horizontal="center" vertical="center"/>
    </xf>
    <xf numFmtId="0" fontId="13" fillId="0" borderId="2" xfId="24" applyFont="true" applyFill="true" applyBorder="true" applyAlignment="true">
      <alignment horizontal="center" vertical="center"/>
    </xf>
    <xf numFmtId="0" fontId="13" fillId="0" borderId="2" xfId="24" applyFont="true" applyFill="true" applyBorder="true" applyAlignment="true">
      <alignment horizontal="center" vertical="center" wrapText="true"/>
    </xf>
    <xf numFmtId="49" fontId="13" fillId="0" borderId="2" xfId="24" applyNumberFormat="true" applyFont="true" applyFill="true" applyBorder="true" applyAlignment="true">
      <alignment horizontal="center" vertical="center" wrapText="true"/>
    </xf>
    <xf numFmtId="180" fontId="19" fillId="0" borderId="2" xfId="0" applyNumberFormat="true" applyFont="true" applyFill="true" applyBorder="true" applyAlignment="true">
      <alignment horizontal="center" vertical="center"/>
    </xf>
    <xf numFmtId="0" fontId="9" fillId="0" borderId="2" xfId="0" applyFont="true" applyFill="true" applyBorder="true" applyAlignment="true">
      <alignment vertical="center" wrapText="true"/>
    </xf>
    <xf numFmtId="0" fontId="24" fillId="0" borderId="2" xfId="24" applyFont="true" applyFill="true" applyBorder="true" applyAlignment="true">
      <alignment horizontal="center" vertical="center" wrapText="true"/>
    </xf>
    <xf numFmtId="0" fontId="19" fillId="0" borderId="2" xfId="24" applyFont="true" applyFill="true" applyBorder="true" applyAlignment="true">
      <alignment horizontal="center" vertical="center" wrapText="true"/>
    </xf>
    <xf numFmtId="0" fontId="11" fillId="0" borderId="2" xfId="24" applyFont="true" applyFill="true" applyBorder="true" applyAlignment="true">
      <alignment horizontal="center" vertical="center" wrapText="true"/>
    </xf>
    <xf numFmtId="0" fontId="9" fillId="0" borderId="2" xfId="24" applyFont="true" applyFill="true" applyBorder="true" applyAlignment="true">
      <alignment horizontal="center" vertical="center" wrapText="true"/>
    </xf>
    <xf numFmtId="0" fontId="3" fillId="0" borderId="2" xfId="24" applyFont="true" applyFill="true" applyBorder="true" applyAlignment="true">
      <alignment vertical="center"/>
    </xf>
    <xf numFmtId="0" fontId="3" fillId="0" borderId="2" xfId="24" applyFont="true" applyFill="true" applyBorder="true"/>
    <xf numFmtId="0" fontId="13" fillId="0" borderId="2" xfId="0" applyFont="true" applyFill="true" applyBorder="true" applyAlignment="true">
      <alignment horizontal="center" vertical="center"/>
    </xf>
    <xf numFmtId="0" fontId="19" fillId="0" borderId="2" xfId="0" applyFont="true" applyFill="true" applyBorder="true" applyAlignment="true">
      <alignment horizontal="center" vertical="center"/>
    </xf>
    <xf numFmtId="0" fontId="19" fillId="2" borderId="2" xfId="0" applyFont="true" applyFill="true" applyBorder="true" applyAlignment="true">
      <alignment horizontal="center" vertical="center"/>
    </xf>
    <xf numFmtId="0" fontId="10" fillId="0" borderId="2" xfId="0" applyFont="true" applyFill="true" applyBorder="true" applyAlignment="true">
      <alignment horizontal="center" vertical="center"/>
    </xf>
    <xf numFmtId="49" fontId="10" fillId="0" borderId="2" xfId="0" applyNumberFormat="true" applyFont="true" applyFill="true" applyBorder="true" applyAlignment="true">
      <alignment horizontal="center" vertical="center"/>
    </xf>
    <xf numFmtId="0" fontId="19" fillId="2" borderId="2" xfId="0" applyFont="true" applyFill="true" applyBorder="true" applyAlignment="true">
      <alignment horizontal="center" vertical="center" wrapText="true"/>
    </xf>
    <xf numFmtId="49" fontId="19" fillId="2" borderId="2" xfId="0" applyNumberFormat="true" applyFont="true" applyFill="true" applyBorder="true" applyAlignment="true">
      <alignment horizontal="center" vertical="center"/>
    </xf>
    <xf numFmtId="0" fontId="19" fillId="3" borderId="2" xfId="0" applyFont="true" applyFill="true" applyBorder="true" applyAlignment="true">
      <alignment horizontal="center" vertical="center" wrapText="true"/>
    </xf>
    <xf numFmtId="0" fontId="19" fillId="0" borderId="2" xfId="0" applyFont="true" applyFill="true" applyBorder="true" applyAlignment="true">
      <alignment horizontal="left" vertical="center" wrapText="true"/>
    </xf>
    <xf numFmtId="0" fontId="3" fillId="0" borderId="2" xfId="24" applyFont="true" applyFill="true" applyBorder="true" applyAlignment="true">
      <alignment wrapText="true"/>
    </xf>
    <xf numFmtId="0" fontId="13" fillId="0" borderId="2" xfId="0" applyFont="true" applyFill="true" applyBorder="true" applyAlignment="true">
      <alignment horizontal="center" vertical="center" wrapText="true"/>
    </xf>
    <xf numFmtId="49" fontId="10" fillId="0" borderId="2" xfId="3" applyNumberFormat="true" applyFont="true" applyFill="true" applyBorder="true" applyAlignment="true" applyProtection="true">
      <alignment horizontal="center" vertical="center" shrinkToFit="true"/>
      <protection locked="false"/>
    </xf>
    <xf numFmtId="49" fontId="19" fillId="2" borderId="2" xfId="52" applyNumberFormat="true" applyFont="true" applyFill="true" applyBorder="true" applyAlignment="true">
      <alignment horizontal="center" vertical="center" wrapText="true"/>
    </xf>
    <xf numFmtId="49" fontId="19" fillId="0" borderId="2" xfId="0" applyNumberFormat="true" applyFont="true" applyFill="true" applyBorder="true" applyAlignment="true">
      <alignment horizontal="center" vertical="center" wrapText="true"/>
    </xf>
    <xf numFmtId="0" fontId="13" fillId="0" borderId="2" xfId="0" applyFont="true" applyFill="true" applyBorder="true" applyAlignment="true">
      <alignment horizontal="left" vertical="center" wrapText="true"/>
    </xf>
    <xf numFmtId="0" fontId="11" fillId="0" borderId="2" xfId="0" applyFont="true" applyFill="true" applyBorder="true" applyAlignment="true">
      <alignment horizontal="left" vertical="center" wrapText="true"/>
    </xf>
    <xf numFmtId="0" fontId="19" fillId="2" borderId="2" xfId="0" applyFont="true" applyFill="true" applyBorder="true" applyAlignment="true">
      <alignment horizontal="left" vertical="center" wrapText="true"/>
    </xf>
    <xf numFmtId="0" fontId="3" fillId="0" borderId="2" xfId="0" applyFont="true" applyFill="true" applyBorder="true" applyAlignment="true">
      <alignment horizontal="left" vertical="center"/>
    </xf>
    <xf numFmtId="0" fontId="3" fillId="0" borderId="2" xfId="0" applyFont="true" applyFill="true" applyBorder="true" applyAlignment="true">
      <alignment horizontal="left" vertical="center" wrapText="true"/>
    </xf>
    <xf numFmtId="0" fontId="9" fillId="0" borderId="2" xfId="0" applyFont="true" applyFill="true" applyBorder="true" applyAlignment="true">
      <alignment horizontal="left" vertical="center" wrapText="true"/>
    </xf>
    <xf numFmtId="0" fontId="25" fillId="0" borderId="0" xfId="0" applyFont="true" applyFill="true" applyAlignment="true">
      <alignment horizontal="center" vertical="center" wrapText="true"/>
    </xf>
    <xf numFmtId="0" fontId="26" fillId="0" borderId="0" xfId="0" applyFont="true" applyFill="true" applyAlignment="true">
      <alignment horizontal="center" vertical="center" wrapText="true"/>
    </xf>
    <xf numFmtId="0" fontId="27" fillId="0" borderId="1" xfId="0" applyFont="true" applyFill="true" applyBorder="true" applyAlignment="true">
      <alignment horizontal="center" vertical="center"/>
    </xf>
    <xf numFmtId="0" fontId="0" fillId="0" borderId="2" xfId="0" applyBorder="true" applyAlignment="true">
      <alignment horizontal="center" vertical="center"/>
    </xf>
    <xf numFmtId="0" fontId="28" fillId="0" borderId="2" xfId="0" applyFont="true" applyFill="true" applyBorder="true">
      <alignment vertical="center"/>
    </xf>
    <xf numFmtId="0" fontId="28" fillId="0" borderId="2" xfId="0" applyFont="true" applyFill="true" applyBorder="true" applyAlignment="true">
      <alignment horizontal="center" vertical="center"/>
    </xf>
    <xf numFmtId="0" fontId="4" fillId="0" borderId="0" xfId="0" applyFont="true" applyFill="true" applyBorder="true" applyAlignment="true">
      <alignment horizontal="center" vertical="center"/>
    </xf>
    <xf numFmtId="0" fontId="0" fillId="0" borderId="0" xfId="0" applyBorder="true">
      <alignment vertical="center"/>
    </xf>
    <xf numFmtId="0" fontId="1" fillId="0" borderId="0" xfId="0" applyFont="true" applyFill="true" applyBorder="true" applyAlignment="true">
      <alignment horizontal="center" vertical="center" wrapText="true"/>
    </xf>
    <xf numFmtId="0" fontId="0" fillId="0" borderId="0" xfId="0" applyFont="true" applyFill="true" applyBorder="true" applyAlignment="true">
      <alignment vertical="center"/>
    </xf>
    <xf numFmtId="0" fontId="28" fillId="0" borderId="0" xfId="0" applyFont="true" applyFill="true" applyBorder="true" applyAlignment="true">
      <alignment vertical="center"/>
    </xf>
    <xf numFmtId="0" fontId="0" fillId="0" borderId="0" xfId="0" applyFont="true" applyFill="true" applyBorder="true" applyAlignment="true">
      <alignment horizontal="center" vertical="center"/>
    </xf>
    <xf numFmtId="0" fontId="29" fillId="0" borderId="0" xfId="0" applyFont="true" applyFill="true" applyBorder="true" applyAlignment="true">
      <alignment horizontal="center" vertical="center"/>
    </xf>
    <xf numFmtId="0" fontId="29" fillId="0" borderId="0" xfId="0" applyFont="true" applyFill="true" applyBorder="true" applyAlignment="true">
      <alignment horizontal="center" vertical="center" wrapText="true"/>
    </xf>
    <xf numFmtId="179" fontId="30" fillId="0" borderId="2" xfId="0" applyNumberFormat="true" applyFont="true" applyFill="true" applyBorder="true" applyAlignment="true">
      <alignment horizontal="center" vertical="center" wrapText="true"/>
    </xf>
    <xf numFmtId="179" fontId="5" fillId="0" borderId="2" xfId="0" applyNumberFormat="true"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30" fillId="0" borderId="2" xfId="0" applyFont="true" applyFill="true" applyBorder="true" applyAlignment="true">
      <alignment horizontal="center" vertical="center" wrapText="true"/>
    </xf>
    <xf numFmtId="0" fontId="30" fillId="0" borderId="2" xfId="0" applyNumberFormat="true" applyFont="true" applyFill="true" applyBorder="true" applyAlignment="true">
      <alignment horizontal="center" vertical="center" wrapText="true"/>
    </xf>
    <xf numFmtId="0" fontId="23" fillId="0" borderId="2" xfId="0" applyFont="true" applyFill="true" applyBorder="true" applyAlignment="true">
      <alignment horizontal="center" vertical="center" wrapText="true"/>
    </xf>
    <xf numFmtId="0" fontId="31" fillId="0" borderId="2" xfId="42" applyFont="true" applyFill="true" applyBorder="true" applyAlignment="true">
      <alignment horizontal="center" vertical="center" wrapText="true"/>
    </xf>
    <xf numFmtId="0" fontId="30" fillId="0" borderId="2" xfId="0" applyFont="true" applyFill="true" applyBorder="true" applyAlignment="true">
      <alignment horizontal="center" vertical="center"/>
    </xf>
    <xf numFmtId="0" fontId="30" fillId="2" borderId="2" xfId="0" applyFont="true" applyFill="true" applyBorder="true" applyAlignment="true">
      <alignment horizontal="center" vertical="center"/>
    </xf>
    <xf numFmtId="0" fontId="31" fillId="0" borderId="2" xfId="0" applyFont="true" applyFill="true" applyBorder="true" applyAlignment="true">
      <alignment horizontal="center" vertical="center" wrapText="true"/>
    </xf>
    <xf numFmtId="178" fontId="30" fillId="0" borderId="2" xfId="0" applyNumberFormat="true" applyFont="true" applyFill="true" applyBorder="true" applyAlignment="true">
      <alignment horizontal="center" vertical="center" wrapText="true"/>
    </xf>
    <xf numFmtId="179" fontId="30" fillId="0" borderId="2" xfId="0" applyNumberFormat="true" applyFont="true" applyFill="true" applyBorder="true" applyAlignment="true">
      <alignment horizontal="center" vertical="center"/>
    </xf>
    <xf numFmtId="0" fontId="30" fillId="0" borderId="2" xfId="0" applyNumberFormat="true" applyFont="true" applyFill="true" applyBorder="true" applyAlignment="true">
      <alignment horizontal="center" vertical="center"/>
    </xf>
    <xf numFmtId="0" fontId="32" fillId="0" borderId="2" xfId="0" applyFont="true" applyFill="true" applyBorder="true" applyAlignment="true">
      <alignment horizontal="center" vertical="center" wrapText="true"/>
    </xf>
    <xf numFmtId="0" fontId="33" fillId="0" borderId="2" xfId="0" applyFont="true" applyFill="true" applyBorder="true" applyAlignment="true">
      <alignment horizontal="center" vertical="center"/>
    </xf>
    <xf numFmtId="179" fontId="31" fillId="0" borderId="2" xfId="42" applyNumberFormat="true" applyFont="true" applyFill="true" applyBorder="true" applyAlignment="true">
      <alignment horizontal="center" vertical="center" wrapText="true"/>
    </xf>
    <xf numFmtId="0" fontId="30" fillId="2" borderId="2" xfId="0" applyFont="true" applyFill="true" applyBorder="true" applyAlignment="true">
      <alignment horizontal="center" vertical="center" wrapText="true"/>
    </xf>
    <xf numFmtId="0" fontId="23" fillId="0" borderId="2" xfId="0" applyFont="true" applyFill="true" applyBorder="true" applyAlignment="true">
      <alignment horizontal="left" vertical="center" wrapText="true"/>
    </xf>
    <xf numFmtId="179" fontId="30" fillId="0" borderId="2" xfId="0" applyNumberFormat="true" applyFont="true" applyFill="true" applyBorder="true" applyAlignment="true">
      <alignment vertical="center" wrapText="true"/>
    </xf>
    <xf numFmtId="0" fontId="2" fillId="0" borderId="0" xfId="0" applyFont="true" applyFill="true" applyBorder="true" applyAlignment="true">
      <alignment horizontal="center" vertical="center"/>
    </xf>
    <xf numFmtId="0" fontId="34" fillId="0" borderId="0" xfId="0" applyFont="true" applyFill="true" applyBorder="true" applyAlignment="true">
      <alignment vertical="center"/>
    </xf>
    <xf numFmtId="0" fontId="34" fillId="0" borderId="0" xfId="0" applyFont="true" applyFill="true" applyBorder="true" applyAlignment="true">
      <alignment vertical="center" wrapText="true"/>
    </xf>
    <xf numFmtId="0" fontId="35" fillId="0" borderId="0" xfId="0" applyFont="true" applyFill="true" applyBorder="true" applyAlignment="true">
      <alignment vertical="center"/>
    </xf>
    <xf numFmtId="0" fontId="36" fillId="0" borderId="0" xfId="0" applyFont="true" applyFill="true" applyBorder="true" applyAlignment="true">
      <alignment vertical="center"/>
    </xf>
    <xf numFmtId="0" fontId="26" fillId="0" borderId="0" xfId="0" applyFont="true" applyFill="true" applyBorder="true" applyAlignment="true">
      <alignment vertical="center" wrapText="true"/>
    </xf>
    <xf numFmtId="0" fontId="37" fillId="0" borderId="0" xfId="0" applyFont="true" applyFill="true" applyBorder="true" applyAlignment="true">
      <alignment horizontal="center" vertical="center" wrapText="true"/>
    </xf>
    <xf numFmtId="0" fontId="37" fillId="0" borderId="0" xfId="0" applyFont="true" applyFill="true" applyBorder="true" applyAlignment="true">
      <alignment horizontal="center" vertical="center"/>
    </xf>
    <xf numFmtId="0" fontId="37" fillId="0" borderId="0" xfId="0" applyFont="true" applyFill="true" applyBorder="true" applyAlignment="true">
      <alignment vertical="center"/>
    </xf>
    <xf numFmtId="0" fontId="38" fillId="0" borderId="0" xfId="0" applyFont="true" applyFill="true" applyBorder="true" applyAlignment="true">
      <alignment vertical="center"/>
    </xf>
    <xf numFmtId="0" fontId="39" fillId="0" borderId="0" xfId="0" applyFont="true" applyFill="true" applyBorder="true" applyAlignment="true">
      <alignment horizontal="center" vertical="center" wrapText="true"/>
    </xf>
    <xf numFmtId="0" fontId="40" fillId="0" borderId="0" xfId="0" applyFont="true" applyFill="true" applyBorder="true" applyAlignment="true">
      <alignment horizontal="center" vertical="center" wrapText="true"/>
    </xf>
    <xf numFmtId="0" fontId="40" fillId="0" borderId="0" xfId="0" applyFont="true" applyFill="true" applyBorder="true" applyAlignment="true">
      <alignment horizontal="center" vertical="center"/>
    </xf>
    <xf numFmtId="0" fontId="41" fillId="0" borderId="2" xfId="0" applyFont="true" applyFill="true" applyBorder="true" applyAlignment="true">
      <alignment horizontal="center" vertical="center" wrapText="true"/>
    </xf>
    <xf numFmtId="0" fontId="41" fillId="0" borderId="2" xfId="0" applyFont="true" applyFill="true" applyBorder="true" applyAlignment="true">
      <alignment horizontal="center" vertical="center"/>
    </xf>
    <xf numFmtId="0" fontId="41" fillId="0" borderId="2" xfId="0" applyFont="true" applyFill="true" applyBorder="true" applyAlignment="true">
      <alignment vertical="center" wrapText="true"/>
    </xf>
    <xf numFmtId="0" fontId="42" fillId="0" borderId="2" xfId="0" applyFont="true" applyFill="true" applyBorder="true" applyAlignment="true">
      <alignment horizontal="center" vertical="center" wrapText="true"/>
    </xf>
    <xf numFmtId="0" fontId="19" fillId="0" borderId="2" xfId="0" applyNumberFormat="true" applyFont="true" applyFill="true" applyBorder="true" applyAlignment="true">
      <alignment horizontal="center" vertical="center" wrapText="true"/>
    </xf>
    <xf numFmtId="0" fontId="30" fillId="0" borderId="3" xfId="0" applyFont="true" applyFill="true" applyBorder="true" applyAlignment="true">
      <alignment horizontal="center" vertical="center" wrapText="true"/>
    </xf>
    <xf numFmtId="0" fontId="41" fillId="0" borderId="4" xfId="0" applyFont="true" applyFill="true" applyBorder="true" applyAlignment="true">
      <alignment horizontal="center" vertical="center" wrapText="true"/>
    </xf>
    <xf numFmtId="0" fontId="30" fillId="0" borderId="5" xfId="0" applyFont="true" applyFill="true" applyBorder="true" applyAlignment="true">
      <alignment horizontal="center" vertical="center"/>
    </xf>
    <xf numFmtId="0" fontId="41" fillId="0" borderId="6" xfId="0" applyFont="true" applyFill="true" applyBorder="true" applyAlignment="true">
      <alignment horizontal="center" vertical="center" wrapText="true"/>
    </xf>
    <xf numFmtId="0" fontId="43" fillId="0" borderId="2" xfId="0" applyFont="true" applyFill="true" applyBorder="true" applyAlignment="true">
      <alignment horizontal="center" vertical="center"/>
    </xf>
    <xf numFmtId="0" fontId="42" fillId="0" borderId="2" xfId="0" applyFont="true" applyFill="true" applyBorder="true" applyAlignment="true">
      <alignment horizontal="center" vertical="center"/>
    </xf>
    <xf numFmtId="0" fontId="41" fillId="0" borderId="5" xfId="0" applyFont="true" applyFill="true" applyBorder="true" applyAlignment="true">
      <alignment horizontal="center" vertical="center"/>
    </xf>
    <xf numFmtId="0" fontId="41" fillId="0" borderId="7" xfId="0" applyFont="true" applyFill="true" applyBorder="true" applyAlignment="true">
      <alignment horizontal="center" vertical="center"/>
    </xf>
    <xf numFmtId="0" fontId="41" fillId="0" borderId="2" xfId="0" applyFont="true" applyFill="true" applyBorder="true" applyAlignment="true">
      <alignment vertical="center"/>
    </xf>
    <xf numFmtId="0" fontId="42" fillId="0" borderId="2" xfId="0" applyFont="true" applyFill="true" applyBorder="true" applyAlignment="true">
      <alignment vertical="center"/>
    </xf>
    <xf numFmtId="0" fontId="44" fillId="0" borderId="0" xfId="0" applyFont="true" applyFill="true" applyBorder="true" applyAlignment="true">
      <alignment horizontal="center" vertical="center" wrapText="true"/>
    </xf>
    <xf numFmtId="0" fontId="44" fillId="0" borderId="0" xfId="0" applyFont="true" applyFill="true" applyBorder="true" applyAlignment="true">
      <alignment horizontal="center" vertical="center"/>
    </xf>
    <xf numFmtId="0" fontId="25" fillId="0" borderId="2" xfId="0" applyFont="true" applyFill="true" applyBorder="true" applyAlignment="true">
      <alignment horizontal="center" vertical="center" wrapText="true"/>
    </xf>
    <xf numFmtId="0" fontId="26" fillId="0" borderId="2" xfId="0" applyFont="true" applyFill="true" applyBorder="true" applyAlignment="true">
      <alignment horizontal="center" vertical="center" wrapText="true"/>
    </xf>
    <xf numFmtId="0" fontId="30" fillId="0" borderId="2" xfId="0" applyFont="true" applyFill="true" applyBorder="true" applyAlignment="true">
      <alignment horizontal="left" vertical="center" wrapText="true"/>
    </xf>
    <xf numFmtId="0" fontId="10" fillId="0" borderId="2" xfId="0" applyFont="true" applyFill="true" applyBorder="true" applyAlignment="true">
      <alignment horizontal="center" vertical="center" wrapText="true"/>
    </xf>
    <xf numFmtId="0" fontId="45" fillId="0" borderId="2" xfId="0" applyFont="true" applyFill="true" applyBorder="true" applyAlignment="true">
      <alignment horizontal="center" vertical="center"/>
    </xf>
    <xf numFmtId="0" fontId="45" fillId="0" borderId="2" xfId="0" applyFont="true" applyFill="true" applyBorder="true" applyAlignment="true">
      <alignment horizontal="center" vertical="center" wrapText="true"/>
    </xf>
    <xf numFmtId="0" fontId="45" fillId="0" borderId="2" xfId="0" applyFont="true" applyFill="true" applyBorder="true" applyAlignment="true">
      <alignment horizontal="left" vertical="center" wrapText="true"/>
    </xf>
    <xf numFmtId="0" fontId="30" fillId="0" borderId="2" xfId="2" applyFont="true" applyBorder="true" applyAlignment="true">
      <alignment horizontal="center" vertical="center" wrapText="true"/>
    </xf>
    <xf numFmtId="0" fontId="41" fillId="0" borderId="2" xfId="2" applyFont="true" applyBorder="true" applyAlignment="true">
      <alignment horizontal="center" vertical="center"/>
    </xf>
    <xf numFmtId="0" fontId="19" fillId="0" borderId="2" xfId="2" applyNumberFormat="true" applyFont="true" applyFill="true" applyBorder="true" applyAlignment="true">
      <alignment horizontal="center" vertical="center" wrapText="true"/>
    </xf>
    <xf numFmtId="0" fontId="42" fillId="0" borderId="2" xfId="2" applyFont="true" applyBorder="true" applyAlignment="true">
      <alignment horizontal="center" vertical="center" wrapText="true"/>
    </xf>
    <xf numFmtId="0" fontId="42" fillId="0" borderId="2" xfId="2" applyFont="true" applyBorder="true" applyAlignment="true">
      <alignment horizontal="center" vertical="center"/>
    </xf>
    <xf numFmtId="0" fontId="19" fillId="0" borderId="2" xfId="2" applyFont="true" applyBorder="true" applyAlignment="true">
      <alignment horizontal="center" vertical="center"/>
    </xf>
    <xf numFmtId="0" fontId="25" fillId="0" borderId="3" xfId="0" applyFont="true" applyFill="true" applyBorder="true" applyAlignment="true">
      <alignment horizontal="center" vertical="center" wrapText="true"/>
    </xf>
    <xf numFmtId="0" fontId="25" fillId="0" borderId="2" xfId="0" applyFont="true" applyFill="true" applyBorder="true" applyAlignment="true">
      <alignment horizontal="center" vertical="center"/>
    </xf>
    <xf numFmtId="0" fontId="26" fillId="0" borderId="2" xfId="0" applyFont="true" applyFill="true" applyBorder="true" applyAlignment="true">
      <alignment horizontal="center" vertical="center"/>
    </xf>
    <xf numFmtId="0" fontId="26" fillId="0" borderId="4" xfId="0" applyFont="true" applyFill="true" applyBorder="true" applyAlignment="true">
      <alignment horizontal="center" vertical="center" wrapText="true"/>
    </xf>
    <xf numFmtId="0" fontId="25" fillId="0" borderId="5" xfId="0" applyFont="true" applyFill="true" applyBorder="true" applyAlignment="true">
      <alignment horizontal="center" vertical="center"/>
    </xf>
    <xf numFmtId="0" fontId="26" fillId="0" borderId="5" xfId="0" applyFont="true" applyFill="true" applyBorder="true" applyAlignment="true">
      <alignment horizontal="center" vertical="center"/>
    </xf>
    <xf numFmtId="0" fontId="26" fillId="0" borderId="6" xfId="0" applyFont="true" applyFill="true" applyBorder="true" applyAlignment="true">
      <alignment horizontal="center" vertical="center" wrapText="true"/>
    </xf>
    <xf numFmtId="0" fontId="43" fillId="0" borderId="2" xfId="0" applyFont="true" applyFill="true" applyBorder="true" applyAlignment="true">
      <alignment horizontal="center" vertical="center" wrapText="true"/>
    </xf>
    <xf numFmtId="0" fontId="45" fillId="0" borderId="0" xfId="0" applyFont="true" applyFill="true" applyBorder="true" applyAlignment="true">
      <alignment horizontal="center" vertical="center"/>
    </xf>
    <xf numFmtId="0" fontId="30" fillId="0" borderId="2" xfId="2" applyFont="true" applyFill="true" applyBorder="true" applyAlignment="true">
      <alignment horizontal="center" vertical="center" wrapText="true"/>
    </xf>
    <xf numFmtId="0" fontId="19" fillId="0" borderId="2" xfId="2" applyFont="true" applyFill="true" applyBorder="true" applyAlignment="true">
      <alignment horizontal="center" vertical="center" wrapText="true"/>
    </xf>
    <xf numFmtId="0" fontId="26" fillId="0" borderId="7" xfId="0" applyFont="true" applyFill="true" applyBorder="true" applyAlignment="true">
      <alignment horizontal="center" vertical="center"/>
    </xf>
    <xf numFmtId="0" fontId="0" fillId="0" borderId="0" xfId="0" applyAlignment="true">
      <alignment horizontal="center" vertical="center"/>
    </xf>
    <xf numFmtId="0" fontId="0" fillId="0" borderId="0" xfId="0" applyNumberFormat="true" applyAlignment="true">
      <alignment horizontal="center" vertical="center"/>
    </xf>
    <xf numFmtId="0" fontId="25" fillId="0" borderId="0" xfId="0" applyFont="true" applyAlignment="true">
      <alignment horizontal="center" vertical="center"/>
    </xf>
    <xf numFmtId="0" fontId="46" fillId="0" borderId="0" xfId="0" applyFont="true" applyAlignment="true">
      <alignment horizontal="center" vertical="center"/>
    </xf>
    <xf numFmtId="0" fontId="47" fillId="0" borderId="2" xfId="0" applyFont="true" applyBorder="true" applyAlignment="true">
      <alignment horizontal="center" vertical="center" wrapText="true"/>
    </xf>
    <xf numFmtId="0" fontId="47" fillId="0" borderId="7" xfId="0" applyFont="true" applyBorder="true" applyAlignment="true">
      <alignment horizontal="center" vertical="center" wrapText="true"/>
    </xf>
    <xf numFmtId="0" fontId="48" fillId="0" borderId="2" xfId="0" applyFont="true" applyBorder="true" applyAlignment="true">
      <alignment horizontal="center" vertical="center" wrapText="true"/>
    </xf>
    <xf numFmtId="0" fontId="48" fillId="0" borderId="7" xfId="0" applyFont="true" applyBorder="true" applyAlignment="true">
      <alignment horizontal="center" vertical="center" wrapText="true"/>
    </xf>
    <xf numFmtId="0" fontId="9" fillId="0" borderId="2" xfId="0" applyFont="true" applyBorder="true" applyAlignment="true">
      <alignment horizontal="center" vertical="center" wrapText="true"/>
    </xf>
    <xf numFmtId="0" fontId="9" fillId="0" borderId="2" xfId="1" applyFont="true" applyBorder="true" applyAlignment="true">
      <alignment horizontal="center" vertical="center" wrapText="true"/>
    </xf>
    <xf numFmtId="0" fontId="46" fillId="0" borderId="0" xfId="0" applyNumberFormat="true" applyFont="true" applyAlignment="true">
      <alignment horizontal="center" vertical="center"/>
    </xf>
    <xf numFmtId="0" fontId="47" fillId="0" borderId="2" xfId="0" applyNumberFormat="true" applyFont="true" applyBorder="true" applyAlignment="true">
      <alignment horizontal="center" vertical="center" wrapText="true"/>
    </xf>
    <xf numFmtId="0" fontId="7" fillId="0" borderId="2" xfId="0" applyNumberFormat="true" applyFont="true" applyBorder="true" applyAlignment="true">
      <alignment horizontal="center" vertical="center" wrapText="true"/>
    </xf>
    <xf numFmtId="0" fontId="7" fillId="0" borderId="2" xfId="0" applyFont="true" applyBorder="true" applyAlignment="true">
      <alignment vertical="center" wrapText="true"/>
    </xf>
    <xf numFmtId="0" fontId="9" fillId="0" borderId="2" xfId="0" applyFont="true" applyBorder="true" applyAlignment="true">
      <alignment vertical="center" wrapText="true"/>
    </xf>
    <xf numFmtId="0" fontId="49" fillId="0" borderId="0" xfId="0" applyFont="true" applyFill="true" applyBorder="true" applyAlignment="true">
      <alignment vertical="center"/>
    </xf>
    <xf numFmtId="0" fontId="39" fillId="0" borderId="0" xfId="0" applyFont="true" applyFill="true" applyBorder="true" applyAlignment="true">
      <alignment horizontal="center" vertical="center"/>
    </xf>
    <xf numFmtId="0" fontId="28" fillId="0" borderId="3" xfId="0" applyFont="true" applyFill="true" applyBorder="true" applyAlignment="true">
      <alignment horizontal="center" vertical="center"/>
    </xf>
    <xf numFmtId="0" fontId="28" fillId="0" borderId="6" xfId="0" applyFont="true" applyFill="true" applyBorder="true" applyAlignment="true">
      <alignment horizontal="center" vertical="center"/>
    </xf>
    <xf numFmtId="0" fontId="0" fillId="0" borderId="2" xfId="0" applyFont="true" applyFill="true" applyBorder="true" applyAlignment="true">
      <alignment horizontal="center" vertical="center"/>
    </xf>
    <xf numFmtId="0" fontId="28" fillId="0" borderId="2" xfId="0" applyFont="true" applyBorder="true" applyAlignment="true">
      <alignment horizontal="center" vertical="center"/>
    </xf>
    <xf numFmtId="0" fontId="0" fillId="0" borderId="2" xfId="0" applyFont="true" applyBorder="true" applyAlignment="true">
      <alignment horizontal="center" vertical="center"/>
    </xf>
    <xf numFmtId="0" fontId="28" fillId="0" borderId="2" xfId="0" applyFont="true" applyBorder="true">
      <alignment vertical="center"/>
    </xf>
    <xf numFmtId="0" fontId="0" fillId="0" borderId="2" xfId="0" applyBorder="true">
      <alignment vertical="center"/>
    </xf>
    <xf numFmtId="0" fontId="50" fillId="0" borderId="0" xfId="0" applyFont="true" applyFill="true" applyBorder="true" applyAlignment="true">
      <alignment horizontal="center" vertical="center"/>
    </xf>
    <xf numFmtId="0" fontId="51" fillId="0" borderId="2" xfId="0" applyFont="true" applyFill="true" applyBorder="true" applyAlignment="true">
      <alignment horizontal="center" vertical="center" wrapText="true"/>
    </xf>
    <xf numFmtId="0" fontId="51" fillId="0" borderId="2" xfId="0" applyFont="true" applyFill="true" applyBorder="true" applyAlignment="true" applyProtection="true">
      <alignment horizontal="center" vertical="center" wrapText="true"/>
      <protection locked="false"/>
    </xf>
    <xf numFmtId="0" fontId="25" fillId="0" borderId="2" xfId="0" applyFont="true" applyFill="true" applyBorder="true" applyAlignment="true" applyProtection="true">
      <alignment horizontal="center" vertical="center" wrapText="true"/>
      <protection locked="false"/>
    </xf>
    <xf numFmtId="0" fontId="25" fillId="0" borderId="3" xfId="0" applyFont="true" applyFill="true" applyBorder="true" applyAlignment="true" applyProtection="true">
      <alignment horizontal="center" vertical="center" wrapText="true"/>
      <protection locked="false"/>
    </xf>
    <xf numFmtId="0" fontId="25" fillId="0" borderId="4" xfId="0" applyFont="true" applyFill="true" applyBorder="true" applyAlignment="true" applyProtection="true">
      <alignment horizontal="center" vertical="center" wrapText="true"/>
      <protection locked="false"/>
    </xf>
    <xf numFmtId="0" fontId="25" fillId="0" borderId="6" xfId="0" applyFont="true" applyFill="true" applyBorder="true" applyAlignment="true" applyProtection="true">
      <alignment horizontal="center" vertical="center" wrapText="true"/>
      <protection locked="false"/>
    </xf>
    <xf numFmtId="0" fontId="30" fillId="0" borderId="2" xfId="0" applyFont="true" applyFill="true" applyBorder="true" applyAlignment="true" applyProtection="true">
      <alignment horizontal="center" vertical="center" wrapText="true"/>
      <protection locked="false"/>
    </xf>
    <xf numFmtId="177" fontId="30" fillId="0" borderId="2" xfId="0" applyNumberFormat="true" applyFont="true" applyFill="true" applyBorder="true" applyAlignment="true" applyProtection="true">
      <alignment horizontal="center" vertical="center" wrapText="true"/>
      <protection locked="false"/>
    </xf>
    <xf numFmtId="176" fontId="30" fillId="0" borderId="2" xfId="0" applyNumberFormat="true" applyFont="true" applyFill="true" applyBorder="true" applyAlignment="true" applyProtection="true">
      <alignment horizontal="center" vertical="center" wrapText="true"/>
      <protection locked="false"/>
    </xf>
    <xf numFmtId="176" fontId="19" fillId="0" borderId="2" xfId="0" applyNumberFormat="true" applyFont="true" applyFill="true" applyBorder="true" applyAlignment="true" applyProtection="true">
      <alignment horizontal="center" vertical="center" wrapText="true"/>
      <protection locked="false"/>
    </xf>
    <xf numFmtId="0" fontId="32" fillId="0" borderId="2" xfId="0" applyFont="true" applyFill="true" applyBorder="true" applyAlignment="true">
      <alignment horizontal="center" vertical="center"/>
    </xf>
    <xf numFmtId="176" fontId="30" fillId="2" borderId="2" xfId="0" applyNumberFormat="true" applyFont="true" applyFill="true" applyBorder="true" applyAlignment="true">
      <alignment horizontal="center" vertical="center" wrapText="true"/>
    </xf>
    <xf numFmtId="176" fontId="19" fillId="2" borderId="2" xfId="0" applyNumberFormat="true" applyFont="true" applyFill="true" applyBorder="true" applyAlignment="true">
      <alignment horizontal="center" vertical="center" wrapText="true"/>
    </xf>
    <xf numFmtId="176" fontId="19" fillId="2" borderId="2" xfId="0" applyNumberFormat="true" applyFont="true" applyFill="true" applyBorder="true" applyAlignment="true">
      <alignment horizontal="center" vertical="center"/>
    </xf>
    <xf numFmtId="0" fontId="32" fillId="0" borderId="3" xfId="0" applyFont="true" applyFill="true" applyBorder="true" applyAlignment="true">
      <alignment horizontal="center" vertical="center"/>
    </xf>
    <xf numFmtId="0" fontId="32" fillId="0" borderId="4" xfId="0" applyFont="true" applyFill="true" applyBorder="true" applyAlignment="true">
      <alignment horizontal="center" vertical="center"/>
    </xf>
    <xf numFmtId="0" fontId="19" fillId="0" borderId="3" xfId="0" applyFont="true" applyFill="true" applyBorder="true" applyAlignment="true">
      <alignment horizontal="center" vertical="center" wrapText="true"/>
    </xf>
    <xf numFmtId="176" fontId="9" fillId="2" borderId="2" xfId="0" applyNumberFormat="true" applyFont="true" applyFill="true" applyBorder="true" applyAlignment="true">
      <alignment horizontal="center" vertical="center"/>
    </xf>
    <xf numFmtId="176" fontId="7" fillId="2" borderId="2" xfId="0" applyNumberFormat="true" applyFont="true" applyFill="true" applyBorder="true" applyAlignment="true">
      <alignment horizontal="center" vertical="center"/>
    </xf>
    <xf numFmtId="176" fontId="10" fillId="0" borderId="2" xfId="0" applyNumberFormat="true" applyFont="true" applyFill="true" applyBorder="true" applyAlignment="true">
      <alignment horizontal="center" vertical="center"/>
    </xf>
    <xf numFmtId="0" fontId="32" fillId="0" borderId="6" xfId="0" applyFont="true" applyFill="true" applyBorder="true" applyAlignment="true">
      <alignment horizontal="center" vertical="center"/>
    </xf>
    <xf numFmtId="0" fontId="19" fillId="0" borderId="2" xfId="0" applyFont="true" applyBorder="true" applyAlignment="true">
      <alignment horizontal="center" vertical="center"/>
    </xf>
    <xf numFmtId="0" fontId="19" fillId="0" borderId="3" xfId="0" applyFont="true" applyBorder="true" applyAlignment="true">
      <alignment horizontal="center" vertical="center"/>
    </xf>
    <xf numFmtId="0" fontId="30" fillId="0" borderId="2" xfId="0" applyFont="true" applyBorder="true" applyAlignment="true">
      <alignment horizontal="center" vertical="center"/>
    </xf>
    <xf numFmtId="0" fontId="50" fillId="0" borderId="0" xfId="0" applyFont="true" applyFill="true" applyBorder="true" applyAlignment="true">
      <alignment vertical="center"/>
    </xf>
    <xf numFmtId="0" fontId="51" fillId="4" borderId="2" xfId="0" applyFont="true" applyFill="true" applyBorder="true" applyAlignment="true">
      <alignment horizontal="center" vertical="center" wrapText="true"/>
    </xf>
    <xf numFmtId="0" fontId="51" fillId="4" borderId="2" xfId="0" applyFont="true" applyFill="true" applyBorder="true" applyAlignment="true" applyProtection="true">
      <alignment horizontal="center" vertical="center" wrapText="true"/>
      <protection locked="false"/>
    </xf>
    <xf numFmtId="0" fontId="10" fillId="0" borderId="2" xfId="0" applyFont="true" applyFill="true" applyBorder="true" applyAlignment="true">
      <alignment vertical="center" wrapText="true"/>
    </xf>
    <xf numFmtId="0" fontId="32" fillId="0" borderId="2" xfId="0" applyFont="true" applyFill="true" applyBorder="true" applyAlignment="true">
      <alignment vertical="center" wrapText="true"/>
    </xf>
    <xf numFmtId="0" fontId="10" fillId="0" borderId="2" xfId="0" applyFont="true" applyFill="true" applyBorder="true" applyAlignment="true">
      <alignment vertical="center"/>
    </xf>
    <xf numFmtId="0" fontId="19" fillId="0" borderId="2" xfId="0" applyFont="true" applyBorder="true">
      <alignment vertical="center"/>
    </xf>
    <xf numFmtId="0" fontId="9" fillId="0" borderId="2" xfId="0" applyFont="true" applyFill="true" applyBorder="true" applyAlignment="true" quotePrefix="true">
      <alignment horizontal="center" vertical="center"/>
    </xf>
    <xf numFmtId="0" fontId="12" fillId="0" borderId="2" xfId="0" applyFont="true" applyFill="true" applyBorder="true" applyAlignment="true" quotePrefix="true">
      <alignment horizontal="center" vertical="center" wrapText="true"/>
    </xf>
    <xf numFmtId="0" fontId="11" fillId="0" borderId="2" xfId="0" applyFont="true" applyFill="true" applyBorder="true" applyAlignment="true" quotePrefix="true">
      <alignment horizontal="center" vertical="center" wrapText="true"/>
    </xf>
    <xf numFmtId="0" fontId="9" fillId="0" borderId="2" xfId="0" applyFont="true" applyFill="true" applyBorder="true" applyAlignment="true" quotePrefix="true">
      <alignment horizontal="center" vertical="center" wrapText="true"/>
    </xf>
    <xf numFmtId="0" fontId="3" fillId="0" borderId="2" xfId="0" applyFont="true" applyFill="true" applyBorder="true" applyAlignment="true" quotePrefix="true">
      <alignment horizontal="center" vertical="center"/>
    </xf>
    <xf numFmtId="0" fontId="3" fillId="0" borderId="2" xfId="0" applyFont="true" applyFill="true" applyBorder="true" applyAlignment="true" quotePrefix="true">
      <alignment horizontal="center" vertical="center" wrapText="true"/>
    </xf>
    <xf numFmtId="49" fontId="3" fillId="3" borderId="2" xfId="0" applyNumberFormat="true" applyFont="true" applyFill="true" applyBorder="true" applyAlignment="true" quotePrefix="true">
      <alignment horizontal="center" vertical="center" wrapText="true"/>
    </xf>
    <xf numFmtId="0" fontId="11" fillId="0" borderId="2" xfId="20" applyFont="true" applyFill="true" applyBorder="true" applyAlignment="true" quotePrefix="true">
      <alignment horizontal="center" vertical="center" wrapText="true"/>
    </xf>
    <xf numFmtId="49" fontId="9" fillId="0" borderId="2" xfId="20" applyNumberFormat="true" applyFont="true" applyBorder="true" applyAlignment="true" quotePrefix="true">
      <alignment horizontal="center" vertical="center" wrapText="true"/>
    </xf>
    <xf numFmtId="0" fontId="9" fillId="0" borderId="2" xfId="20" applyFont="true" applyBorder="true" applyAlignment="true" quotePrefix="true">
      <alignment horizontal="center" vertical="center" wrapText="true"/>
    </xf>
    <xf numFmtId="0" fontId="11" fillId="3" borderId="2" xfId="20" applyFont="true" applyFill="true" applyBorder="true" applyAlignment="true" quotePrefix="true">
      <alignment horizontal="center" vertical="center" wrapText="true"/>
    </xf>
    <xf numFmtId="0" fontId="19" fillId="0" borderId="2" xfId="0" applyFont="true" applyFill="true" applyBorder="true" applyAlignment="true" quotePrefix="true">
      <alignment horizontal="center" vertical="center" wrapText="true"/>
    </xf>
    <xf numFmtId="49" fontId="9" fillId="0" borderId="2" xfId="0" applyNumberFormat="true" applyFont="true" applyFill="true" applyBorder="true" applyAlignment="true" quotePrefix="true">
      <alignment horizontal="center" vertical="center"/>
    </xf>
    <xf numFmtId="0" fontId="19" fillId="3" borderId="2" xfId="57" applyFont="true" applyFill="true" applyBorder="true" applyAlignment="true" quotePrefix="true">
      <alignment horizontal="center" vertical="center" wrapText="true"/>
    </xf>
    <xf numFmtId="0" fontId="19" fillId="0" borderId="2" xfId="57" applyFont="true" applyFill="true" applyBorder="true" applyAlignment="true" quotePrefix="true">
      <alignment horizontal="center" vertical="center" wrapText="true"/>
    </xf>
    <xf numFmtId="0" fontId="13" fillId="0" borderId="2" xfId="11" applyFont="true" applyFill="true" applyBorder="true" applyAlignment="true" quotePrefix="true">
      <alignment horizontal="center" vertical="center" wrapText="true"/>
    </xf>
    <xf numFmtId="0" fontId="13" fillId="0" borderId="2" xfId="24" applyFont="true" applyFill="true" applyBorder="true" applyAlignment="true" quotePrefix="true">
      <alignment horizontal="center" vertical="center"/>
    </xf>
    <xf numFmtId="0" fontId="10" fillId="0" borderId="2" xfId="57" applyFont="true" applyFill="true" applyBorder="true" applyAlignment="true" quotePrefix="true">
      <alignment horizontal="center" vertical="center" wrapText="true"/>
    </xf>
    <xf numFmtId="0" fontId="13" fillId="0" borderId="2" xfId="24" applyFont="true" applyFill="true" applyBorder="true" applyAlignment="true" quotePrefix="true">
      <alignment horizontal="center" vertical="center" wrapText="true"/>
    </xf>
    <xf numFmtId="0" fontId="19" fillId="0" borderId="2" xfId="24" applyFont="true" applyFill="true" applyBorder="true" applyAlignment="true" quotePrefix="true">
      <alignment horizontal="center" vertical="center"/>
    </xf>
    <xf numFmtId="0" fontId="19" fillId="0" borderId="2" xfId="0" applyFont="true" applyFill="true" applyBorder="true" applyAlignment="true" quotePrefix="true">
      <alignment horizontal="center" vertical="center"/>
    </xf>
    <xf numFmtId="49" fontId="10" fillId="0" borderId="2" xfId="0" applyNumberFormat="true" applyFont="true" applyFill="true" applyBorder="true" applyAlignment="true" quotePrefix="true">
      <alignment horizontal="center" vertical="center"/>
    </xf>
  </cellXfs>
  <cellStyles count="61">
    <cellStyle name="常规" xfId="0" builtinId="0"/>
    <cellStyle name="常规_Sheet1" xfId="1"/>
    <cellStyle name="常规_林业产业吴堡县2018年度统筹整合财政涉农资金方案明细表" xfId="2"/>
    <cellStyle name="常规 15"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常规 3 3" xfId="11"/>
    <cellStyle name="标题 3" xfId="12" builtinId="18"/>
    <cellStyle name="解释性文本" xfId="13" builtinId="53"/>
    <cellStyle name="汇总" xfId="14" builtinId="25"/>
    <cellStyle name="百分比" xfId="15" builtinId="5"/>
    <cellStyle name="千位分隔" xfId="16" builtinId="3"/>
    <cellStyle name="常规 3 2" xfId="17"/>
    <cellStyle name="标题 2" xfId="18" builtinId="17"/>
    <cellStyle name="货币[0]" xfId="19" builtinId="7"/>
    <cellStyle name="常规 4" xfId="20"/>
    <cellStyle name="60% - 强调文字颜色 4" xfId="21" builtinId="44"/>
    <cellStyle name="警告文本" xfId="22" builtinId="11"/>
    <cellStyle name="20% - 强调文字颜色 2" xfId="23" builtinId="34"/>
    <cellStyle name="常规 5" xfId="24"/>
    <cellStyle name="60% - 强调文字颜色 5" xfId="25" builtinId="48"/>
    <cellStyle name="标题 1" xfId="26" builtinId="16"/>
    <cellStyle name="超链接" xfId="27" builtinId="8"/>
    <cellStyle name="20% - 强调文字颜色 3" xfId="28" builtinId="38"/>
    <cellStyle name="货币" xfId="29" builtinId="4"/>
    <cellStyle name="20% - 强调文字颜色 4" xfId="30" builtinId="42"/>
    <cellStyle name="计算" xfId="31" builtinId="22"/>
    <cellStyle name="已访问的超链接" xfId="32" builtinId="9"/>
    <cellStyle name="千位分隔[0]" xfId="33" builtinId="6"/>
    <cellStyle name="强调文字颜色 4" xfId="34" builtinId="41"/>
    <cellStyle name="40% - 强调文字颜色 3" xfId="35" builtinId="39"/>
    <cellStyle name="常规 2 2" xfId="36"/>
    <cellStyle name="60% - 强调文字颜色 6" xfId="37" builtinId="52"/>
    <cellStyle name="输入" xfId="38" builtinId="20"/>
    <cellStyle name="输出" xfId="39" builtinId="21"/>
    <cellStyle name="检查单元格" xfId="40" builtinId="23"/>
    <cellStyle name="常规 2 3" xfId="41"/>
    <cellStyle name="常规 7" xfId="42"/>
    <cellStyle name="链接单元格" xfId="43" builtinId="24"/>
    <cellStyle name="60% - 强调文字颜色 1" xfId="44" builtinId="32"/>
    <cellStyle name="常规 3" xfId="45"/>
    <cellStyle name="60% - 强调文字颜色 3" xfId="46" builtinId="40"/>
    <cellStyle name="注释" xfId="47" builtinId="10"/>
    <cellStyle name="标题" xfId="48" builtinId="15"/>
    <cellStyle name="好" xfId="49" builtinId="26"/>
    <cellStyle name="标题 4" xfId="50" builtinId="19"/>
    <cellStyle name="强调文字颜色 1" xfId="51" builtinId="29"/>
    <cellStyle name="适中" xfId="52" builtinId="28"/>
    <cellStyle name="20% - 强调文字颜色 1" xfId="53" builtinId="30"/>
    <cellStyle name="差" xfId="54" builtinId="27"/>
    <cellStyle name="强调文字颜色 2" xfId="55" builtinId="33"/>
    <cellStyle name="40% - 强调文字颜色 1" xfId="56" builtinId="31"/>
    <cellStyle name="常规 2" xfId="57"/>
    <cellStyle name="60% - 强调文字颜色 2" xfId="58" builtinId="36"/>
    <cellStyle name="40% - 强调文字颜色 2" xfId="59" builtinId="35"/>
    <cellStyle name="强调文字颜色 3" xfId="60" builtinId="37"/>
  </cellStyles>
  <dxfs count="1">
    <dxf>
      <font>
        <color rgb="FF9C0006"/>
      </font>
      <fill>
        <patternFill patternType="solid">
          <bgColor rgb="FFFFC7CE"/>
        </patternFill>
      </fill>
    </dxf>
  </dxfs>
  <tableStyles count="0" defaultTableStyle="TableStyleMedium2" defaultPivotStyle="PivotStyleLight16"/>
  <colors>
    <mruColors>
      <color rgb="00FF0000"/>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workbookViewId="0">
      <selection activeCell="B12" sqref="B12:B16"/>
    </sheetView>
  </sheetViews>
  <sheetFormatPr defaultColWidth="9" defaultRowHeight="14.25" outlineLevelCol="4"/>
  <cols>
    <col min="1" max="1" width="11.2833333333333" customWidth="true"/>
    <col min="2" max="2" width="16.5" customWidth="true"/>
    <col min="3" max="3" width="17.75" customWidth="true"/>
    <col min="4" max="4" width="16.9166666666667" customWidth="true"/>
    <col min="5" max="5" width="16.125" customWidth="true"/>
  </cols>
  <sheetData>
    <row r="1" ht="20" customHeight="true" spans="1:5">
      <c r="A1" s="223" t="s">
        <v>0</v>
      </c>
      <c r="B1" s="232"/>
      <c r="C1" s="232"/>
      <c r="D1" s="232"/>
      <c r="E1" s="257"/>
    </row>
    <row r="2" spans="1:5">
      <c r="A2" s="233" t="s">
        <v>1</v>
      </c>
      <c r="B2" s="233"/>
      <c r="C2" s="233"/>
      <c r="D2" s="233"/>
      <c r="E2" s="258"/>
    </row>
    <row r="3" spans="1:5">
      <c r="A3" s="234"/>
      <c r="B3" s="234"/>
      <c r="C3" s="234"/>
      <c r="D3" s="234"/>
      <c r="E3" s="259"/>
    </row>
    <row r="4" spans="1:5">
      <c r="A4" s="234"/>
      <c r="B4" s="234"/>
      <c r="C4" s="234"/>
      <c r="D4" s="234"/>
      <c r="E4" s="259"/>
    </row>
    <row r="5" spans="1:5">
      <c r="A5" s="235" t="s">
        <v>2</v>
      </c>
      <c r="B5" s="235" t="s">
        <v>3</v>
      </c>
      <c r="C5" s="235" t="s">
        <v>4</v>
      </c>
      <c r="D5" s="236" t="s">
        <v>5</v>
      </c>
      <c r="E5" s="236" t="s">
        <v>6</v>
      </c>
    </row>
    <row r="6" spans="1:5">
      <c r="A6" s="235"/>
      <c r="B6" s="235"/>
      <c r="C6" s="235"/>
      <c r="D6" s="237"/>
      <c r="E6" s="237"/>
    </row>
    <row r="7" spans="1:5">
      <c r="A7" s="235"/>
      <c r="B7" s="235"/>
      <c r="C7" s="235"/>
      <c r="D7" s="238"/>
      <c r="E7" s="238"/>
    </row>
    <row r="8" ht="30" customHeight="true" spans="1:5">
      <c r="A8" s="235" t="s">
        <v>7</v>
      </c>
      <c r="B8" s="239" t="s">
        <v>8</v>
      </c>
      <c r="C8" s="239"/>
      <c r="D8" s="240">
        <f>SUM(D9+D12+D17+D22+D27+D31+D36+D41+D42+D43+D44+D45+D46+D47+D48+D49)</f>
        <v>1388.2508</v>
      </c>
      <c r="E8" s="239"/>
    </row>
    <row r="9" ht="30" customHeight="true" spans="1:5">
      <c r="A9" s="235"/>
      <c r="B9" s="239" t="s">
        <v>9</v>
      </c>
      <c r="C9" s="239" t="s">
        <v>10</v>
      </c>
      <c r="D9" s="241">
        <f>SUM(D10:D11)</f>
        <v>103.736</v>
      </c>
      <c r="E9" s="239"/>
    </row>
    <row r="10" ht="30" customHeight="true" spans="1:5">
      <c r="A10" s="235"/>
      <c r="B10" s="239"/>
      <c r="C10" s="78" t="s">
        <v>11</v>
      </c>
      <c r="D10" s="242">
        <v>100.846</v>
      </c>
      <c r="E10" s="239" t="s">
        <v>12</v>
      </c>
    </row>
    <row r="11" ht="24" customHeight="true" spans="1:5">
      <c r="A11" s="235"/>
      <c r="B11" s="239"/>
      <c r="C11" s="78" t="s">
        <v>13</v>
      </c>
      <c r="D11" s="242">
        <v>2.89</v>
      </c>
      <c r="E11" s="239"/>
    </row>
    <row r="12" ht="26" customHeight="true" spans="1:5">
      <c r="A12" s="235"/>
      <c r="B12" s="243" t="s">
        <v>14</v>
      </c>
      <c r="C12" s="137" t="s">
        <v>10</v>
      </c>
      <c r="D12" s="244">
        <f>SUM(D13:D16)</f>
        <v>101.91</v>
      </c>
      <c r="E12" s="260"/>
    </row>
    <row r="13" ht="27" customHeight="true" spans="1:5">
      <c r="A13" s="235"/>
      <c r="B13" s="243"/>
      <c r="C13" s="78" t="s">
        <v>15</v>
      </c>
      <c r="D13" s="245">
        <v>31</v>
      </c>
      <c r="E13" s="239" t="s">
        <v>16</v>
      </c>
    </row>
    <row r="14" ht="24" customHeight="true" spans="1:5">
      <c r="A14" s="235"/>
      <c r="B14" s="243"/>
      <c r="C14" s="78" t="s">
        <v>11</v>
      </c>
      <c r="D14" s="245">
        <v>43.346</v>
      </c>
      <c r="E14" s="239" t="s">
        <v>12</v>
      </c>
    </row>
    <row r="15" ht="27" customHeight="true" spans="1:5">
      <c r="A15" s="235"/>
      <c r="B15" s="243"/>
      <c r="C15" s="78" t="s">
        <v>17</v>
      </c>
      <c r="D15" s="245">
        <v>24.3</v>
      </c>
      <c r="E15" s="239" t="s">
        <v>18</v>
      </c>
    </row>
    <row r="16" ht="24" customHeight="true" spans="1:5">
      <c r="A16" s="235"/>
      <c r="B16" s="243"/>
      <c r="C16" s="78" t="s">
        <v>13</v>
      </c>
      <c r="D16" s="245">
        <v>3.264</v>
      </c>
      <c r="E16" s="239"/>
    </row>
    <row r="17" ht="30" customHeight="true" spans="1:5">
      <c r="A17" s="235"/>
      <c r="B17" s="243" t="s">
        <v>19</v>
      </c>
      <c r="C17" s="137" t="s">
        <v>10</v>
      </c>
      <c r="D17" s="244">
        <f>SUM(D18:D21)</f>
        <v>188.2868</v>
      </c>
      <c r="E17" s="261"/>
    </row>
    <row r="18" ht="30" customHeight="true" spans="1:5">
      <c r="A18" s="235"/>
      <c r="B18" s="243"/>
      <c r="C18" s="78" t="s">
        <v>15</v>
      </c>
      <c r="D18" s="246">
        <v>151</v>
      </c>
      <c r="E18" s="239" t="s">
        <v>16</v>
      </c>
    </row>
    <row r="19" ht="30" customHeight="true" spans="1:5">
      <c r="A19" s="235"/>
      <c r="B19" s="243"/>
      <c r="C19" s="78" t="s">
        <v>11</v>
      </c>
      <c r="D19" s="246">
        <v>3.5</v>
      </c>
      <c r="E19" s="239" t="s">
        <v>12</v>
      </c>
    </row>
    <row r="20" ht="36" customHeight="true" spans="1:5">
      <c r="A20" s="235"/>
      <c r="B20" s="243"/>
      <c r="C20" s="78" t="s">
        <v>17</v>
      </c>
      <c r="D20" s="245">
        <v>30.7968</v>
      </c>
      <c r="E20" s="239" t="s">
        <v>18</v>
      </c>
    </row>
    <row r="21" ht="30" customHeight="true" spans="1:5">
      <c r="A21" s="235"/>
      <c r="B21" s="243"/>
      <c r="C21" s="78" t="s">
        <v>13</v>
      </c>
      <c r="D21" s="245">
        <v>2.99</v>
      </c>
      <c r="E21" s="239"/>
    </row>
    <row r="22" ht="36" customHeight="true" spans="1:5">
      <c r="A22" s="235"/>
      <c r="B22" s="243" t="s">
        <v>20</v>
      </c>
      <c r="C22" s="137" t="s">
        <v>10</v>
      </c>
      <c r="D22" s="244">
        <f>SUM(D23:D26)</f>
        <v>216.71</v>
      </c>
      <c r="E22" s="262"/>
    </row>
    <row r="23" ht="36" customHeight="true" spans="1:5">
      <c r="A23" s="235"/>
      <c r="B23" s="243"/>
      <c r="C23" s="78" t="s">
        <v>15</v>
      </c>
      <c r="D23" s="246">
        <v>25</v>
      </c>
      <c r="E23" s="239" t="s">
        <v>16</v>
      </c>
    </row>
    <row r="24" ht="34" customHeight="true" spans="1:5">
      <c r="A24" s="235"/>
      <c r="B24" s="243"/>
      <c r="C24" s="78" t="s">
        <v>11</v>
      </c>
      <c r="D24" s="245">
        <v>69.07</v>
      </c>
      <c r="E24" s="239" t="s">
        <v>12</v>
      </c>
    </row>
    <row r="25" ht="44" customHeight="true" spans="1:5">
      <c r="A25" s="235"/>
      <c r="B25" s="243"/>
      <c r="C25" s="78" t="s">
        <v>17</v>
      </c>
      <c r="D25" s="245">
        <v>118.5</v>
      </c>
      <c r="E25" s="239" t="s">
        <v>18</v>
      </c>
    </row>
    <row r="26" ht="36" customHeight="true" spans="1:5">
      <c r="A26" s="235"/>
      <c r="B26" s="243"/>
      <c r="C26" s="78" t="s">
        <v>13</v>
      </c>
      <c r="D26" s="245">
        <v>4.14</v>
      </c>
      <c r="E26" s="239"/>
    </row>
    <row r="27" ht="21" customHeight="true" spans="1:5">
      <c r="A27" s="235" t="s">
        <v>7</v>
      </c>
      <c r="B27" s="247" t="s">
        <v>21</v>
      </c>
      <c r="C27" s="137" t="s">
        <v>10</v>
      </c>
      <c r="D27" s="244">
        <f>SUM(D28:D30)</f>
        <v>109.95</v>
      </c>
      <c r="E27" s="260"/>
    </row>
    <row r="28" ht="30" customHeight="true" spans="1:5">
      <c r="A28" s="235"/>
      <c r="B28" s="248"/>
      <c r="C28" s="249" t="s">
        <v>11</v>
      </c>
      <c r="D28" s="250">
        <v>75.35</v>
      </c>
      <c r="E28" s="239" t="s">
        <v>12</v>
      </c>
    </row>
    <row r="29" ht="30" customHeight="true" spans="1:5">
      <c r="A29" s="235"/>
      <c r="B29" s="248"/>
      <c r="C29" s="249" t="s">
        <v>17</v>
      </c>
      <c r="D29" s="245">
        <v>31</v>
      </c>
      <c r="E29" s="239" t="s">
        <v>18</v>
      </c>
    </row>
    <row r="30" ht="30" customHeight="true" spans="1:5">
      <c r="A30" s="235"/>
      <c r="B30" s="248"/>
      <c r="C30" s="249" t="s">
        <v>13</v>
      </c>
      <c r="D30" s="245">
        <v>3.6</v>
      </c>
      <c r="E30" s="239"/>
    </row>
    <row r="31" ht="30" customHeight="true" spans="1:5">
      <c r="A31" s="235"/>
      <c r="B31" s="247" t="s">
        <v>22</v>
      </c>
      <c r="C31" s="243" t="s">
        <v>10</v>
      </c>
      <c r="D31" s="251">
        <f>SUM(D32:D35)</f>
        <v>108.17</v>
      </c>
      <c r="E31" s="262"/>
    </row>
    <row r="32" ht="30" customHeight="true" spans="1:5">
      <c r="A32" s="235"/>
      <c r="B32" s="248"/>
      <c r="C32" s="249" t="s">
        <v>15</v>
      </c>
      <c r="D32" s="252">
        <v>5</v>
      </c>
      <c r="E32" s="239" t="s">
        <v>16</v>
      </c>
    </row>
    <row r="33" ht="30" customHeight="true" spans="1:5">
      <c r="A33" s="235"/>
      <c r="B33" s="248"/>
      <c r="C33" s="249" t="s">
        <v>11</v>
      </c>
      <c r="D33" s="252">
        <v>73.22</v>
      </c>
      <c r="E33" s="239" t="s">
        <v>12</v>
      </c>
    </row>
    <row r="34" ht="30" customHeight="true" spans="1:5">
      <c r="A34" s="235"/>
      <c r="B34" s="248"/>
      <c r="C34" s="249" t="s">
        <v>17</v>
      </c>
      <c r="D34" s="245">
        <v>26.92</v>
      </c>
      <c r="E34" s="239" t="s">
        <v>18</v>
      </c>
    </row>
    <row r="35" ht="30" customHeight="true" spans="1:5">
      <c r="A35" s="235"/>
      <c r="B35" s="253"/>
      <c r="C35" s="249" t="s">
        <v>13</v>
      </c>
      <c r="D35" s="245">
        <v>3.03</v>
      </c>
      <c r="E35" s="239"/>
    </row>
    <row r="36" ht="30" customHeight="true" spans="1:5">
      <c r="A36" s="247" t="s">
        <v>23</v>
      </c>
      <c r="B36" s="243" t="s">
        <v>24</v>
      </c>
      <c r="C36" s="243" t="s">
        <v>10</v>
      </c>
      <c r="D36" s="243">
        <f>SUM(D37:D40)</f>
        <v>521.72</v>
      </c>
      <c r="E36" s="103"/>
    </row>
    <row r="37" ht="30" customHeight="true" spans="1:5">
      <c r="A37" s="248"/>
      <c r="B37" s="243"/>
      <c r="C37" s="78" t="s">
        <v>25</v>
      </c>
      <c r="D37" s="103">
        <v>465</v>
      </c>
      <c r="E37" s="243" t="s">
        <v>24</v>
      </c>
    </row>
    <row r="38" ht="29" customHeight="true" spans="1:5">
      <c r="A38" s="248"/>
      <c r="B38" s="243"/>
      <c r="C38" s="254" t="s">
        <v>26</v>
      </c>
      <c r="D38" s="254">
        <v>38</v>
      </c>
      <c r="E38" s="243" t="s">
        <v>24</v>
      </c>
    </row>
    <row r="39" ht="24" customHeight="true" spans="1:5">
      <c r="A39" s="248"/>
      <c r="B39" s="243"/>
      <c r="C39" s="255" t="s">
        <v>27</v>
      </c>
      <c r="D39" s="254">
        <v>9.65</v>
      </c>
      <c r="E39" s="243"/>
    </row>
    <row r="40" ht="24" customHeight="true" spans="1:5">
      <c r="A40" s="243"/>
      <c r="B40" s="243"/>
      <c r="C40" s="255" t="s">
        <v>28</v>
      </c>
      <c r="D40" s="254">
        <v>9.07</v>
      </c>
      <c r="E40" s="254"/>
    </row>
    <row r="41" ht="25" customHeight="true" spans="1:5">
      <c r="A41" s="243"/>
      <c r="B41" s="256" t="s">
        <v>29</v>
      </c>
      <c r="C41" s="254" t="s">
        <v>13</v>
      </c>
      <c r="D41" s="254">
        <v>6.56</v>
      </c>
      <c r="E41" s="254"/>
    </row>
    <row r="42" ht="17" customHeight="true" spans="1:5">
      <c r="A42" s="243"/>
      <c r="B42" s="256" t="s">
        <v>30</v>
      </c>
      <c r="C42" s="254" t="s">
        <v>13</v>
      </c>
      <c r="D42" s="254">
        <v>6</v>
      </c>
      <c r="E42" s="254"/>
    </row>
    <row r="43" ht="19" customHeight="true" spans="1:5">
      <c r="A43" s="243"/>
      <c r="B43" s="256" t="s">
        <v>31</v>
      </c>
      <c r="C43" s="254" t="s">
        <v>13</v>
      </c>
      <c r="D43" s="254">
        <v>0.46</v>
      </c>
      <c r="E43" s="254"/>
    </row>
    <row r="44" ht="18" customHeight="true" spans="1:5">
      <c r="A44" s="243"/>
      <c r="B44" s="256" t="s">
        <v>32</v>
      </c>
      <c r="C44" s="254" t="s">
        <v>13</v>
      </c>
      <c r="D44" s="254">
        <v>6.736</v>
      </c>
      <c r="E44" s="254"/>
    </row>
    <row r="45" ht="21" customHeight="true" spans="1:5">
      <c r="A45" s="243"/>
      <c r="B45" s="256" t="s">
        <v>33</v>
      </c>
      <c r="C45" s="254" t="s">
        <v>13</v>
      </c>
      <c r="D45" s="254">
        <v>4.21</v>
      </c>
      <c r="E45" s="254"/>
    </row>
    <row r="46" ht="19" customHeight="true" spans="1:5">
      <c r="A46" s="243"/>
      <c r="B46" s="256" t="s">
        <v>18</v>
      </c>
      <c r="C46" s="254" t="s">
        <v>13</v>
      </c>
      <c r="D46" s="254">
        <v>3</v>
      </c>
      <c r="E46" s="263"/>
    </row>
    <row r="47" ht="19" customHeight="true" spans="1:5">
      <c r="A47" s="243"/>
      <c r="B47" s="256" t="s">
        <v>12</v>
      </c>
      <c r="C47" s="254" t="s">
        <v>13</v>
      </c>
      <c r="D47" s="254">
        <v>4</v>
      </c>
      <c r="E47" s="263"/>
    </row>
    <row r="48" ht="19" customHeight="true" spans="1:5">
      <c r="A48" s="243"/>
      <c r="B48" s="256" t="s">
        <v>16</v>
      </c>
      <c r="C48" s="254" t="s">
        <v>13</v>
      </c>
      <c r="D48" s="254">
        <v>2.63</v>
      </c>
      <c r="E48" s="254"/>
    </row>
    <row r="49" ht="19" customHeight="true" spans="1:5">
      <c r="A49" s="243"/>
      <c r="B49" s="256" t="s">
        <v>34</v>
      </c>
      <c r="C49" s="254" t="s">
        <v>13</v>
      </c>
      <c r="D49" s="254">
        <v>4.172</v>
      </c>
      <c r="E49" s="254"/>
    </row>
  </sheetData>
  <autoFilter ref="A1:E49">
    <extLst/>
  </autoFilter>
  <mergeCells count="17">
    <mergeCell ref="B8:C8"/>
    <mergeCell ref="A5:A7"/>
    <mergeCell ref="A8:A26"/>
    <mergeCell ref="A27:A35"/>
    <mergeCell ref="A36:A49"/>
    <mergeCell ref="B5:B7"/>
    <mergeCell ref="B9:B11"/>
    <mergeCell ref="B12:B16"/>
    <mergeCell ref="B17:B21"/>
    <mergeCell ref="B22:B26"/>
    <mergeCell ref="B27:B30"/>
    <mergeCell ref="B31:B35"/>
    <mergeCell ref="B36:B40"/>
    <mergeCell ref="C5:C7"/>
    <mergeCell ref="D5:D7"/>
    <mergeCell ref="E5:E7"/>
    <mergeCell ref="A2:E4"/>
  </mergeCells>
  <pageMargins left="0.75" right="0.75" top="1" bottom="0.71" header="0.51" footer="0.5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C7" sqref="C7"/>
    </sheetView>
  </sheetViews>
  <sheetFormatPr defaultColWidth="9" defaultRowHeight="14.25" outlineLevelCol="4"/>
  <cols>
    <col min="1" max="1" width="11.175" customWidth="true"/>
    <col min="2" max="2" width="20.5666666666667" customWidth="true"/>
    <col min="3" max="3" width="20.5583333333333" customWidth="true"/>
    <col min="4" max="4" width="17.6333333333333" customWidth="true"/>
    <col min="5" max="5" width="12.25" customWidth="true"/>
  </cols>
  <sheetData>
    <row r="1" ht="21" customHeight="true" spans="1:1">
      <c r="A1" s="223" t="s">
        <v>35</v>
      </c>
    </row>
    <row r="2" ht="39" customHeight="true" spans="1:5">
      <c r="A2" s="224" t="s">
        <v>36</v>
      </c>
      <c r="B2" s="224"/>
      <c r="C2" s="224"/>
      <c r="D2" s="224"/>
      <c r="E2" s="224"/>
    </row>
    <row r="3" ht="18" customHeight="true" spans="1:5">
      <c r="A3" s="129"/>
      <c r="B3" s="130"/>
      <c r="C3" s="129"/>
      <c r="D3" s="129"/>
      <c r="E3" s="130" t="s">
        <v>37</v>
      </c>
    </row>
    <row r="4" ht="30" customHeight="true" spans="1:5">
      <c r="A4" s="125" t="s">
        <v>38</v>
      </c>
      <c r="B4" s="125" t="s">
        <v>4</v>
      </c>
      <c r="C4" s="125" t="s">
        <v>39</v>
      </c>
      <c r="D4" s="225" t="s">
        <v>6</v>
      </c>
      <c r="E4" s="125" t="s">
        <v>40</v>
      </c>
    </row>
    <row r="5" ht="25" customHeight="true" spans="1:5">
      <c r="A5" s="125"/>
      <c r="B5" s="125"/>
      <c r="C5" s="125" t="s">
        <v>10</v>
      </c>
      <c r="D5" s="226"/>
      <c r="E5" s="125"/>
    </row>
    <row r="6" ht="40" customHeight="true" spans="1:5">
      <c r="A6" s="227"/>
      <c r="B6" s="125" t="s">
        <v>8</v>
      </c>
      <c r="C6" s="125">
        <f>SUM(C7:C12)</f>
        <v>1388.2508</v>
      </c>
      <c r="D6" s="125"/>
      <c r="E6" s="227"/>
    </row>
    <row r="7" ht="46" customHeight="true" spans="1:5">
      <c r="A7" s="227">
        <v>1</v>
      </c>
      <c r="B7" s="125" t="s">
        <v>11</v>
      </c>
      <c r="C7" s="125">
        <v>365.332</v>
      </c>
      <c r="D7" s="125" t="s">
        <v>12</v>
      </c>
      <c r="E7" s="227"/>
    </row>
    <row r="8" ht="40" customHeight="true" spans="1:5">
      <c r="A8" s="227">
        <v>2</v>
      </c>
      <c r="B8" s="125" t="s">
        <v>15</v>
      </c>
      <c r="C8" s="125">
        <v>212</v>
      </c>
      <c r="D8" s="125" t="s">
        <v>16</v>
      </c>
      <c r="E8" s="227"/>
    </row>
    <row r="9" ht="35" customHeight="true" spans="1:5">
      <c r="A9" s="123">
        <v>3</v>
      </c>
      <c r="B9" s="228" t="s">
        <v>17</v>
      </c>
      <c r="C9" s="228">
        <v>231.5168</v>
      </c>
      <c r="D9" s="228" t="s">
        <v>18</v>
      </c>
      <c r="E9" s="231"/>
    </row>
    <row r="10" ht="33" customHeight="true" spans="1:5">
      <c r="A10" s="229">
        <v>4</v>
      </c>
      <c r="B10" s="228" t="s">
        <v>41</v>
      </c>
      <c r="C10" s="228">
        <v>465</v>
      </c>
      <c r="D10" s="228" t="s">
        <v>24</v>
      </c>
      <c r="E10" s="228"/>
    </row>
    <row r="11" ht="31" customHeight="true" spans="1:5">
      <c r="A11" s="229">
        <v>5</v>
      </c>
      <c r="B11" s="228" t="s">
        <v>26</v>
      </c>
      <c r="C11" s="228">
        <v>38</v>
      </c>
      <c r="D11" s="228" t="s">
        <v>24</v>
      </c>
      <c r="E11" s="228" t="s">
        <v>42</v>
      </c>
    </row>
    <row r="12" ht="24" customHeight="true" spans="1:5">
      <c r="A12" s="229">
        <v>6</v>
      </c>
      <c r="B12" s="228" t="s">
        <v>13</v>
      </c>
      <c r="C12" s="228">
        <v>76.402</v>
      </c>
      <c r="D12" s="230"/>
      <c r="E12" s="230"/>
    </row>
  </sheetData>
  <mergeCells count="5">
    <mergeCell ref="A2:E2"/>
    <mergeCell ref="A4:A5"/>
    <mergeCell ref="B4:B5"/>
    <mergeCell ref="D4:D5"/>
    <mergeCell ref="E4:E5"/>
  </mergeCells>
  <pageMargins left="0.55" right="0.75" top="1" bottom="1" header="0.51" footer="0.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D6" sqref="D6"/>
    </sheetView>
  </sheetViews>
  <sheetFormatPr defaultColWidth="9" defaultRowHeight="14.25" outlineLevelRow="5"/>
  <cols>
    <col min="1" max="1" width="5.9" customWidth="true"/>
    <col min="2" max="2" width="9.09166666666667" customWidth="true"/>
    <col min="3" max="3" width="12.35" style="208" customWidth="true"/>
    <col min="4" max="4" width="10.85" style="208" customWidth="true"/>
    <col min="5" max="5" width="23.125" customWidth="true"/>
    <col min="6" max="6" width="12.75" style="208" customWidth="true"/>
    <col min="7" max="7" width="14" style="208" customWidth="true"/>
    <col min="8" max="8" width="11.875" style="209" customWidth="true"/>
    <col min="9" max="9" width="8.875" style="209" customWidth="true"/>
    <col min="10" max="10" width="9.125" style="209" customWidth="true"/>
    <col min="11" max="11" width="13.5" customWidth="true"/>
  </cols>
  <sheetData>
    <row r="1" ht="21" customHeight="true" spans="1:2">
      <c r="A1" s="210" t="s">
        <v>43</v>
      </c>
      <c r="B1" s="210"/>
    </row>
    <row r="2" ht="40" customHeight="true" spans="1:11">
      <c r="A2" s="211" t="s">
        <v>44</v>
      </c>
      <c r="B2" s="211"/>
      <c r="C2" s="211"/>
      <c r="D2" s="211"/>
      <c r="E2" s="211"/>
      <c r="F2" s="211"/>
      <c r="G2" s="211"/>
      <c r="H2" s="218"/>
      <c r="I2" s="218"/>
      <c r="J2" s="218"/>
      <c r="K2" s="211"/>
    </row>
    <row r="3" ht="41" customHeight="true" spans="1:11">
      <c r="A3" s="212" t="s">
        <v>38</v>
      </c>
      <c r="B3" s="213" t="s">
        <v>45</v>
      </c>
      <c r="C3" s="212" t="s">
        <v>4</v>
      </c>
      <c r="D3" s="212" t="s">
        <v>3</v>
      </c>
      <c r="E3" s="212" t="s">
        <v>46</v>
      </c>
      <c r="F3" s="212" t="s">
        <v>47</v>
      </c>
      <c r="G3" s="212" t="s">
        <v>48</v>
      </c>
      <c r="H3" s="219" t="s">
        <v>49</v>
      </c>
      <c r="I3" s="219" t="s">
        <v>6</v>
      </c>
      <c r="J3" s="219" t="s">
        <v>50</v>
      </c>
      <c r="K3" s="212" t="s">
        <v>40</v>
      </c>
    </row>
    <row r="4" ht="39" customHeight="true" spans="1:11">
      <c r="A4" s="214"/>
      <c r="B4" s="215"/>
      <c r="C4" s="212" t="s">
        <v>8</v>
      </c>
      <c r="D4" s="214"/>
      <c r="E4" s="214"/>
      <c r="F4" s="214"/>
      <c r="G4" s="214"/>
      <c r="H4" s="220">
        <f>SUM(H5:H6)</f>
        <v>503</v>
      </c>
      <c r="I4" s="220"/>
      <c r="J4" s="220"/>
      <c r="K4" s="214"/>
    </row>
    <row r="5" ht="95" customHeight="true" spans="1:11">
      <c r="A5" s="216">
        <v>1</v>
      </c>
      <c r="B5" s="216" t="s">
        <v>51</v>
      </c>
      <c r="C5" s="217" t="s">
        <v>52</v>
      </c>
      <c r="D5" s="216" t="s">
        <v>53</v>
      </c>
      <c r="E5" s="14" t="s">
        <v>54</v>
      </c>
      <c r="F5" s="216">
        <v>2018</v>
      </c>
      <c r="G5" s="216" t="s">
        <v>55</v>
      </c>
      <c r="H5" s="36">
        <v>38</v>
      </c>
      <c r="I5" s="36" t="s">
        <v>24</v>
      </c>
      <c r="J5" s="36" t="s">
        <v>24</v>
      </c>
      <c r="K5" s="221" t="s">
        <v>56</v>
      </c>
    </row>
    <row r="6" ht="86" customHeight="true" spans="1:11">
      <c r="A6" s="216">
        <v>2</v>
      </c>
      <c r="B6" s="216" t="s">
        <v>57</v>
      </c>
      <c r="C6" s="14" t="s">
        <v>58</v>
      </c>
      <c r="D6" s="216" t="s">
        <v>59</v>
      </c>
      <c r="E6" s="14" t="s">
        <v>60</v>
      </c>
      <c r="F6" s="216">
        <v>2018</v>
      </c>
      <c r="G6" s="216" t="s">
        <v>61</v>
      </c>
      <c r="H6" s="36">
        <v>465</v>
      </c>
      <c r="I6" s="36" t="s">
        <v>24</v>
      </c>
      <c r="J6" s="36" t="s">
        <v>24</v>
      </c>
      <c r="K6" s="222"/>
    </row>
  </sheetData>
  <mergeCells count="2">
    <mergeCell ref="A1:B1"/>
    <mergeCell ref="A2:K2"/>
  </mergeCells>
  <pageMargins left="0.31" right="0.04" top="1" bottom="1" header="0.51" footer="0.51"/>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showZeros="0" workbookViewId="0">
      <selection activeCell="O3" sqref="O3:O5"/>
    </sheetView>
  </sheetViews>
  <sheetFormatPr defaultColWidth="9" defaultRowHeight="13.5"/>
  <cols>
    <col min="1" max="1" width="5.625" style="158" customWidth="true"/>
    <col min="2" max="2" width="8.125" style="159" customWidth="true"/>
    <col min="3" max="3" width="41.625" style="159" customWidth="true"/>
    <col min="4" max="4" width="5.125" style="160" customWidth="true"/>
    <col min="5" max="5" width="20.875" style="159" customWidth="true"/>
    <col min="6" max="6" width="7.875" style="160" customWidth="true"/>
    <col min="7" max="10" width="3" style="160" customWidth="true"/>
    <col min="11" max="11" width="7" style="160" customWidth="true"/>
    <col min="12" max="12" width="5" style="160" customWidth="true"/>
    <col min="13" max="13" width="6.5" style="160" customWidth="true"/>
    <col min="14" max="14" width="6.625" style="159" customWidth="true"/>
    <col min="15" max="15" width="5.125" style="161" customWidth="true"/>
    <col min="16" max="16384" width="9" style="162"/>
  </cols>
  <sheetData>
    <row r="1" ht="24" customHeight="true" spans="1:2">
      <c r="A1" s="120" t="s">
        <v>62</v>
      </c>
      <c r="B1" s="120"/>
    </row>
    <row r="2" ht="45" customHeight="true" spans="1:15">
      <c r="A2" s="181" t="s">
        <v>63</v>
      </c>
      <c r="B2" s="181"/>
      <c r="C2" s="182"/>
      <c r="D2" s="182"/>
      <c r="E2" s="181"/>
      <c r="F2" s="182"/>
      <c r="G2" s="182"/>
      <c r="H2" s="182"/>
      <c r="I2" s="182"/>
      <c r="J2" s="182"/>
      <c r="K2" s="182"/>
      <c r="L2" s="182"/>
      <c r="M2" s="182"/>
      <c r="N2" s="181"/>
      <c r="O2" s="182"/>
    </row>
    <row r="3" s="154" customFormat="true" ht="23.1" customHeight="true" spans="1:15">
      <c r="A3" s="137" t="s">
        <v>45</v>
      </c>
      <c r="B3" s="183" t="s">
        <v>3</v>
      </c>
      <c r="C3" s="183" t="s">
        <v>46</v>
      </c>
      <c r="D3" s="183" t="s">
        <v>47</v>
      </c>
      <c r="E3" s="196" t="s">
        <v>48</v>
      </c>
      <c r="F3" s="197" t="s">
        <v>5</v>
      </c>
      <c r="G3" s="198"/>
      <c r="H3" s="198"/>
      <c r="I3" s="198"/>
      <c r="J3" s="198"/>
      <c r="K3" s="198"/>
      <c r="L3" s="198"/>
      <c r="M3" s="196" t="s">
        <v>6</v>
      </c>
      <c r="N3" s="183" t="s">
        <v>50</v>
      </c>
      <c r="O3" s="183" t="s">
        <v>64</v>
      </c>
    </row>
    <row r="4" s="154" customFormat="true" ht="23.1" customHeight="true" spans="1:15">
      <c r="A4" s="166"/>
      <c r="B4" s="184"/>
      <c r="C4" s="184"/>
      <c r="D4" s="184"/>
      <c r="E4" s="199"/>
      <c r="F4" s="183" t="s">
        <v>65</v>
      </c>
      <c r="G4" s="200" t="s">
        <v>66</v>
      </c>
      <c r="H4" s="201"/>
      <c r="I4" s="201"/>
      <c r="J4" s="201"/>
      <c r="K4" s="207"/>
      <c r="L4" s="183" t="s">
        <v>67</v>
      </c>
      <c r="M4" s="199"/>
      <c r="N4" s="184"/>
      <c r="O4" s="184"/>
    </row>
    <row r="5" s="155" customFormat="true" ht="45" customHeight="true" spans="1:15">
      <c r="A5" s="166"/>
      <c r="B5" s="184"/>
      <c r="C5" s="184"/>
      <c r="D5" s="184"/>
      <c r="E5" s="202"/>
      <c r="F5" s="184"/>
      <c r="G5" s="183" t="s">
        <v>68</v>
      </c>
      <c r="H5" s="183" t="s">
        <v>69</v>
      </c>
      <c r="I5" s="183" t="s">
        <v>70</v>
      </c>
      <c r="J5" s="183" t="s">
        <v>71</v>
      </c>
      <c r="K5" s="183" t="s">
        <v>10</v>
      </c>
      <c r="L5" s="184"/>
      <c r="M5" s="202"/>
      <c r="N5" s="184"/>
      <c r="O5" s="184"/>
    </row>
    <row r="6" s="156" customFormat="true" ht="66" customHeight="true" spans="1:15">
      <c r="A6" s="166"/>
      <c r="B6" s="137" t="s">
        <v>8</v>
      </c>
      <c r="C6" s="185" t="s">
        <v>72</v>
      </c>
      <c r="D6" s="175">
        <v>2018</v>
      </c>
      <c r="E6" s="147" t="s">
        <v>73</v>
      </c>
      <c r="F6" s="167">
        <f>SUM(F7:F44)/2</f>
        <v>354.552</v>
      </c>
      <c r="G6" s="167"/>
      <c r="H6" s="167"/>
      <c r="I6" s="167"/>
      <c r="J6" s="167"/>
      <c r="K6" s="167">
        <f t="shared" ref="K6:K42" si="0">F6</f>
        <v>354.552</v>
      </c>
      <c r="L6" s="167"/>
      <c r="M6" s="167"/>
      <c r="N6" s="166"/>
      <c r="O6" s="179"/>
    </row>
    <row r="7" s="156" customFormat="true" ht="45" customHeight="true" spans="1:15">
      <c r="A7" s="166"/>
      <c r="B7" s="137" t="s">
        <v>74</v>
      </c>
      <c r="C7" s="185" t="s">
        <v>75</v>
      </c>
      <c r="D7" s="175">
        <v>2018</v>
      </c>
      <c r="E7" s="147" t="s">
        <v>76</v>
      </c>
      <c r="F7" s="203">
        <f>400*800/10000+300*400/10000+145.5*600/10000+990*200/10000+1075.8*200/10000+140*1200/10000-10</f>
        <v>100.846</v>
      </c>
      <c r="G7" s="167"/>
      <c r="H7" s="167"/>
      <c r="I7" s="167"/>
      <c r="J7" s="167"/>
      <c r="K7" s="167">
        <f t="shared" si="0"/>
        <v>100.846</v>
      </c>
      <c r="L7" s="167"/>
      <c r="M7" s="141" t="s">
        <v>12</v>
      </c>
      <c r="N7" s="137" t="s">
        <v>74</v>
      </c>
      <c r="O7" s="179"/>
    </row>
    <row r="8" s="156" customFormat="true" ht="30" customHeight="true" spans="1:15">
      <c r="A8" s="169"/>
      <c r="B8" s="170" t="s">
        <v>77</v>
      </c>
      <c r="C8" s="186" t="s">
        <v>78</v>
      </c>
      <c r="D8" s="187">
        <v>2018</v>
      </c>
      <c r="E8" s="186" t="s">
        <v>79</v>
      </c>
      <c r="F8" s="176">
        <v>8</v>
      </c>
      <c r="G8" s="176"/>
      <c r="H8" s="176"/>
      <c r="I8" s="176"/>
      <c r="J8" s="176"/>
      <c r="K8" s="176">
        <f t="shared" si="0"/>
        <v>8</v>
      </c>
      <c r="L8" s="176"/>
      <c r="M8" s="101" t="s">
        <v>12</v>
      </c>
      <c r="N8" s="78" t="s">
        <v>74</v>
      </c>
      <c r="O8" s="180"/>
    </row>
    <row r="9" s="156" customFormat="true" ht="30" customHeight="true" spans="1:15">
      <c r="A9" s="169"/>
      <c r="B9" s="170" t="s">
        <v>80</v>
      </c>
      <c r="C9" s="186" t="s">
        <v>81</v>
      </c>
      <c r="D9" s="187">
        <v>2018</v>
      </c>
      <c r="E9" s="78" t="s">
        <v>82</v>
      </c>
      <c r="F9" s="176">
        <f>70*400/10000+145.5*600/10000</f>
        <v>11.53</v>
      </c>
      <c r="G9" s="176"/>
      <c r="H9" s="176"/>
      <c r="I9" s="176"/>
      <c r="J9" s="176"/>
      <c r="K9" s="176">
        <f t="shared" si="0"/>
        <v>11.53</v>
      </c>
      <c r="L9" s="176"/>
      <c r="M9" s="101" t="s">
        <v>12</v>
      </c>
      <c r="N9" s="78" t="s">
        <v>74</v>
      </c>
      <c r="O9" s="180"/>
    </row>
    <row r="10" s="156" customFormat="true" ht="30" customHeight="true" spans="1:15">
      <c r="A10" s="169"/>
      <c r="B10" s="170" t="s">
        <v>83</v>
      </c>
      <c r="C10" s="188" t="s">
        <v>84</v>
      </c>
      <c r="D10" s="187">
        <v>2018</v>
      </c>
      <c r="E10" s="78" t="s">
        <v>85</v>
      </c>
      <c r="F10" s="176">
        <v>17</v>
      </c>
      <c r="G10" s="176"/>
      <c r="H10" s="176"/>
      <c r="I10" s="176"/>
      <c r="J10" s="176"/>
      <c r="K10" s="176">
        <f t="shared" si="0"/>
        <v>17</v>
      </c>
      <c r="L10" s="176"/>
      <c r="M10" s="101" t="s">
        <v>12</v>
      </c>
      <c r="N10" s="78" t="s">
        <v>74</v>
      </c>
      <c r="O10" s="180"/>
    </row>
    <row r="11" s="156" customFormat="true" ht="30" customHeight="true" spans="1:15">
      <c r="A11" s="169"/>
      <c r="B11" s="170" t="s">
        <v>86</v>
      </c>
      <c r="C11" s="188" t="s">
        <v>87</v>
      </c>
      <c r="D11" s="187">
        <v>2018</v>
      </c>
      <c r="E11" s="78" t="s">
        <v>88</v>
      </c>
      <c r="F11" s="176">
        <v>2.4</v>
      </c>
      <c r="G11" s="176"/>
      <c r="H11" s="176"/>
      <c r="I11" s="176"/>
      <c r="J11" s="176"/>
      <c r="K11" s="176">
        <f t="shared" si="0"/>
        <v>2.4</v>
      </c>
      <c r="L11" s="176"/>
      <c r="M11" s="101" t="s">
        <v>12</v>
      </c>
      <c r="N11" s="78" t="s">
        <v>74</v>
      </c>
      <c r="O11" s="180"/>
    </row>
    <row r="12" s="156" customFormat="true" ht="30" customHeight="true" spans="1:15">
      <c r="A12" s="169"/>
      <c r="B12" s="170" t="s">
        <v>89</v>
      </c>
      <c r="C12" s="78" t="s">
        <v>90</v>
      </c>
      <c r="D12" s="187">
        <v>2018</v>
      </c>
      <c r="E12" s="78" t="s">
        <v>91</v>
      </c>
      <c r="F12" s="176">
        <f>(140*1200-100000)/10000+100*800/10000</f>
        <v>14.8</v>
      </c>
      <c r="G12" s="176"/>
      <c r="H12" s="176"/>
      <c r="I12" s="176"/>
      <c r="J12" s="176"/>
      <c r="K12" s="176">
        <f t="shared" si="0"/>
        <v>14.8</v>
      </c>
      <c r="L12" s="176"/>
      <c r="M12" s="101" t="s">
        <v>12</v>
      </c>
      <c r="N12" s="78" t="s">
        <v>74</v>
      </c>
      <c r="O12" s="180"/>
    </row>
    <row r="13" s="156" customFormat="true" ht="30" customHeight="true" spans="1:15">
      <c r="A13" s="169"/>
      <c r="B13" s="170" t="s">
        <v>92</v>
      </c>
      <c r="C13" s="78" t="s">
        <v>93</v>
      </c>
      <c r="D13" s="187">
        <v>2018</v>
      </c>
      <c r="E13" s="78" t="s">
        <v>94</v>
      </c>
      <c r="F13" s="176">
        <v>9.2</v>
      </c>
      <c r="G13" s="176"/>
      <c r="H13" s="176"/>
      <c r="I13" s="176"/>
      <c r="J13" s="176"/>
      <c r="K13" s="176">
        <f t="shared" si="0"/>
        <v>9.2</v>
      </c>
      <c r="L13" s="176"/>
      <c r="M13" s="101" t="s">
        <v>12</v>
      </c>
      <c r="N13" s="78" t="s">
        <v>74</v>
      </c>
      <c r="O13" s="180"/>
    </row>
    <row r="14" s="156" customFormat="true" ht="30" customHeight="true" spans="1:15">
      <c r="A14" s="169"/>
      <c r="B14" s="170" t="s">
        <v>95</v>
      </c>
      <c r="C14" s="189" t="s">
        <v>96</v>
      </c>
      <c r="D14" s="187">
        <v>2018</v>
      </c>
      <c r="E14" s="78" t="s">
        <v>97</v>
      </c>
      <c r="F14" s="176">
        <v>8.076</v>
      </c>
      <c r="G14" s="176"/>
      <c r="H14" s="176"/>
      <c r="I14" s="176"/>
      <c r="J14" s="176"/>
      <c r="K14" s="176">
        <f t="shared" si="0"/>
        <v>8.076</v>
      </c>
      <c r="L14" s="176"/>
      <c r="M14" s="101" t="s">
        <v>12</v>
      </c>
      <c r="N14" s="78" t="s">
        <v>74</v>
      </c>
      <c r="O14" s="180"/>
    </row>
    <row r="15" s="156" customFormat="true" ht="30" customHeight="true" spans="1:15">
      <c r="A15" s="169"/>
      <c r="B15" s="170" t="s">
        <v>98</v>
      </c>
      <c r="C15" s="169" t="s">
        <v>99</v>
      </c>
      <c r="D15" s="187">
        <v>2018</v>
      </c>
      <c r="E15" s="78" t="s">
        <v>100</v>
      </c>
      <c r="F15" s="176">
        <v>13.84</v>
      </c>
      <c r="G15" s="176"/>
      <c r="H15" s="176"/>
      <c r="I15" s="176"/>
      <c r="J15" s="176"/>
      <c r="K15" s="176">
        <f t="shared" si="0"/>
        <v>13.84</v>
      </c>
      <c r="L15" s="176"/>
      <c r="M15" s="101" t="s">
        <v>12</v>
      </c>
      <c r="N15" s="78" t="s">
        <v>74</v>
      </c>
      <c r="O15" s="180"/>
    </row>
    <row r="16" s="156" customFormat="true" ht="30" customHeight="true" spans="1:15">
      <c r="A16" s="169"/>
      <c r="B16" s="78" t="s">
        <v>101</v>
      </c>
      <c r="C16" s="78" t="s">
        <v>102</v>
      </c>
      <c r="D16" s="169">
        <v>2018</v>
      </c>
      <c r="E16" s="78" t="s">
        <v>103</v>
      </c>
      <c r="F16" s="176">
        <v>16</v>
      </c>
      <c r="G16" s="176"/>
      <c r="H16" s="176"/>
      <c r="I16" s="176"/>
      <c r="J16" s="176"/>
      <c r="K16" s="176">
        <f t="shared" si="0"/>
        <v>16</v>
      </c>
      <c r="L16" s="176"/>
      <c r="M16" s="101" t="s">
        <v>12</v>
      </c>
      <c r="N16" s="78" t="s">
        <v>74</v>
      </c>
      <c r="O16" s="180"/>
    </row>
    <row r="17" s="156" customFormat="true" ht="30" customHeight="true" spans="1:15">
      <c r="A17" s="166"/>
      <c r="B17" s="137" t="s">
        <v>22</v>
      </c>
      <c r="C17" s="185" t="s">
        <v>104</v>
      </c>
      <c r="D17" s="175">
        <v>2018</v>
      </c>
      <c r="E17" s="147" t="s">
        <v>105</v>
      </c>
      <c r="F17" s="167">
        <f>SUM(F18:F24)</f>
        <v>73.22</v>
      </c>
      <c r="G17" s="167"/>
      <c r="H17" s="167"/>
      <c r="I17" s="167"/>
      <c r="J17" s="167"/>
      <c r="K17" s="167">
        <f t="shared" si="0"/>
        <v>73.22</v>
      </c>
      <c r="L17" s="167"/>
      <c r="M17" s="141" t="s">
        <v>12</v>
      </c>
      <c r="N17" s="137" t="s">
        <v>22</v>
      </c>
      <c r="O17" s="179"/>
    </row>
    <row r="18" s="156" customFormat="true" ht="30" customHeight="true" spans="1:15">
      <c r="A18" s="169"/>
      <c r="B18" s="78" t="s">
        <v>106</v>
      </c>
      <c r="C18" s="101" t="s">
        <v>107</v>
      </c>
      <c r="D18" s="187">
        <v>2018</v>
      </c>
      <c r="E18" s="78" t="s">
        <v>108</v>
      </c>
      <c r="F18" s="176">
        <v>20</v>
      </c>
      <c r="G18" s="176"/>
      <c r="H18" s="176"/>
      <c r="I18" s="176"/>
      <c r="J18" s="176"/>
      <c r="K18" s="176">
        <f t="shared" si="0"/>
        <v>20</v>
      </c>
      <c r="L18" s="176"/>
      <c r="M18" s="101" t="s">
        <v>12</v>
      </c>
      <c r="N18" s="78" t="s">
        <v>22</v>
      </c>
      <c r="O18" s="180"/>
    </row>
    <row r="19" s="156" customFormat="true" ht="30" customHeight="true" spans="1:15">
      <c r="A19" s="169"/>
      <c r="B19" s="78" t="s">
        <v>109</v>
      </c>
      <c r="C19" s="101" t="s">
        <v>110</v>
      </c>
      <c r="D19" s="176">
        <v>2018</v>
      </c>
      <c r="E19" s="78" t="s">
        <v>111</v>
      </c>
      <c r="F19" s="176">
        <v>0.54</v>
      </c>
      <c r="G19" s="176"/>
      <c r="H19" s="176"/>
      <c r="I19" s="176"/>
      <c r="J19" s="176"/>
      <c r="K19" s="176">
        <f t="shared" si="0"/>
        <v>0.54</v>
      </c>
      <c r="L19" s="176"/>
      <c r="M19" s="101" t="s">
        <v>12</v>
      </c>
      <c r="N19" s="78" t="s">
        <v>22</v>
      </c>
      <c r="O19" s="180"/>
    </row>
    <row r="20" s="156" customFormat="true" ht="30" customHeight="true" spans="1:15">
      <c r="A20" s="169"/>
      <c r="B20" s="78" t="s">
        <v>112</v>
      </c>
      <c r="C20" s="101" t="s">
        <v>113</v>
      </c>
      <c r="D20" s="187">
        <v>2018</v>
      </c>
      <c r="E20" s="78" t="s">
        <v>114</v>
      </c>
      <c r="F20" s="204">
        <v>2.574</v>
      </c>
      <c r="G20" s="176"/>
      <c r="H20" s="176"/>
      <c r="I20" s="176"/>
      <c r="J20" s="176"/>
      <c r="K20" s="176">
        <f t="shared" si="0"/>
        <v>2.574</v>
      </c>
      <c r="L20" s="176"/>
      <c r="M20" s="101" t="s">
        <v>12</v>
      </c>
      <c r="N20" s="78" t="s">
        <v>22</v>
      </c>
      <c r="O20" s="180"/>
    </row>
    <row r="21" s="156" customFormat="true" ht="30" customHeight="true" spans="1:15">
      <c r="A21" s="169"/>
      <c r="B21" s="78" t="s">
        <v>115</v>
      </c>
      <c r="C21" s="101" t="s">
        <v>116</v>
      </c>
      <c r="D21" s="176">
        <v>2018</v>
      </c>
      <c r="E21" s="78" t="s">
        <v>117</v>
      </c>
      <c r="F21" s="176">
        <v>4.05</v>
      </c>
      <c r="G21" s="176"/>
      <c r="H21" s="176"/>
      <c r="I21" s="176"/>
      <c r="J21" s="176"/>
      <c r="K21" s="176">
        <f t="shared" si="0"/>
        <v>4.05</v>
      </c>
      <c r="L21" s="176"/>
      <c r="M21" s="101" t="s">
        <v>12</v>
      </c>
      <c r="N21" s="78" t="s">
        <v>22</v>
      </c>
      <c r="O21" s="180"/>
    </row>
    <row r="22" s="156" customFormat="true" ht="30" customHeight="true" spans="1:15">
      <c r="A22" s="169"/>
      <c r="B22" s="78" t="s">
        <v>118</v>
      </c>
      <c r="C22" s="101" t="s">
        <v>119</v>
      </c>
      <c r="D22" s="187">
        <v>2018</v>
      </c>
      <c r="E22" s="78" t="s">
        <v>120</v>
      </c>
      <c r="F22" s="176">
        <v>4.196</v>
      </c>
      <c r="G22" s="176"/>
      <c r="H22" s="176"/>
      <c r="I22" s="176"/>
      <c r="J22" s="176"/>
      <c r="K22" s="176">
        <f t="shared" si="0"/>
        <v>4.196</v>
      </c>
      <c r="L22" s="176"/>
      <c r="M22" s="101" t="s">
        <v>12</v>
      </c>
      <c r="N22" s="78" t="s">
        <v>22</v>
      </c>
      <c r="O22" s="180"/>
    </row>
    <row r="23" s="156" customFormat="true" ht="30" customHeight="true" spans="1:15">
      <c r="A23" s="169"/>
      <c r="B23" s="78" t="s">
        <v>121</v>
      </c>
      <c r="C23" s="101" t="s">
        <v>122</v>
      </c>
      <c r="D23" s="176">
        <v>2018</v>
      </c>
      <c r="E23" s="78" t="s">
        <v>123</v>
      </c>
      <c r="F23" s="176">
        <v>7.3</v>
      </c>
      <c r="G23" s="176"/>
      <c r="H23" s="176"/>
      <c r="I23" s="176"/>
      <c r="J23" s="176"/>
      <c r="K23" s="176">
        <f t="shared" si="0"/>
        <v>7.3</v>
      </c>
      <c r="L23" s="176"/>
      <c r="M23" s="101" t="s">
        <v>12</v>
      </c>
      <c r="N23" s="78" t="s">
        <v>22</v>
      </c>
      <c r="O23" s="180"/>
    </row>
    <row r="24" s="156" customFormat="true" ht="30" customHeight="true" spans="1:15">
      <c r="A24" s="169"/>
      <c r="B24" s="78" t="s">
        <v>124</v>
      </c>
      <c r="C24" s="108" t="s">
        <v>125</v>
      </c>
      <c r="D24" s="187">
        <v>2018</v>
      </c>
      <c r="E24" s="78" t="s">
        <v>126</v>
      </c>
      <c r="F24" s="176">
        <v>34.56</v>
      </c>
      <c r="G24" s="176"/>
      <c r="H24" s="176"/>
      <c r="I24" s="176"/>
      <c r="J24" s="176"/>
      <c r="K24" s="176">
        <f t="shared" si="0"/>
        <v>34.56</v>
      </c>
      <c r="L24" s="176"/>
      <c r="M24" s="101" t="s">
        <v>12</v>
      </c>
      <c r="N24" s="78" t="s">
        <v>22</v>
      </c>
      <c r="O24" s="180"/>
    </row>
    <row r="25" s="156" customFormat="true" ht="30" customHeight="true" spans="1:15">
      <c r="A25" s="166"/>
      <c r="B25" s="137" t="s">
        <v>21</v>
      </c>
      <c r="C25" s="185" t="s">
        <v>127</v>
      </c>
      <c r="D25" s="167">
        <v>2018</v>
      </c>
      <c r="E25" s="137" t="s">
        <v>128</v>
      </c>
      <c r="F25" s="167">
        <f>SUM(F26:F32)</f>
        <v>75.35</v>
      </c>
      <c r="G25" s="167"/>
      <c r="H25" s="167"/>
      <c r="I25" s="167"/>
      <c r="J25" s="167"/>
      <c r="K25" s="167">
        <f t="shared" si="0"/>
        <v>75.35</v>
      </c>
      <c r="L25" s="167"/>
      <c r="M25" s="141" t="s">
        <v>12</v>
      </c>
      <c r="N25" s="137" t="s">
        <v>21</v>
      </c>
      <c r="O25" s="179"/>
    </row>
    <row r="26" s="156" customFormat="true" ht="30" customHeight="true" spans="1:15">
      <c r="A26" s="169"/>
      <c r="B26" s="170" t="s">
        <v>129</v>
      </c>
      <c r="C26" s="78" t="s">
        <v>130</v>
      </c>
      <c r="D26" s="176">
        <v>2018</v>
      </c>
      <c r="E26" s="78" t="s">
        <v>131</v>
      </c>
      <c r="F26" s="176">
        <v>9.67</v>
      </c>
      <c r="G26" s="176"/>
      <c r="H26" s="176"/>
      <c r="I26" s="176"/>
      <c r="J26" s="176"/>
      <c r="K26" s="176">
        <f t="shared" si="0"/>
        <v>9.67</v>
      </c>
      <c r="L26" s="176"/>
      <c r="M26" s="101" t="s">
        <v>12</v>
      </c>
      <c r="N26" s="78" t="s">
        <v>21</v>
      </c>
      <c r="O26" s="180"/>
    </row>
    <row r="27" s="156" customFormat="true" ht="30" customHeight="true" spans="1:15">
      <c r="A27" s="169"/>
      <c r="B27" s="170" t="s">
        <v>132</v>
      </c>
      <c r="C27" s="170" t="s">
        <v>133</v>
      </c>
      <c r="D27" s="176">
        <v>2018</v>
      </c>
      <c r="E27" s="78" t="s">
        <v>134</v>
      </c>
      <c r="F27" s="176">
        <v>12.7</v>
      </c>
      <c r="G27" s="176"/>
      <c r="H27" s="176"/>
      <c r="I27" s="176"/>
      <c r="J27" s="176"/>
      <c r="K27" s="176">
        <f t="shared" si="0"/>
        <v>12.7</v>
      </c>
      <c r="L27" s="176"/>
      <c r="M27" s="101" t="s">
        <v>12</v>
      </c>
      <c r="N27" s="78" t="s">
        <v>21</v>
      </c>
      <c r="O27" s="180"/>
    </row>
    <row r="28" s="156" customFormat="true" ht="30" customHeight="true" spans="1:15">
      <c r="A28" s="169"/>
      <c r="B28" s="170" t="s">
        <v>135</v>
      </c>
      <c r="C28" s="101" t="s">
        <v>136</v>
      </c>
      <c r="D28" s="176">
        <v>2018</v>
      </c>
      <c r="E28" s="78" t="s">
        <v>137</v>
      </c>
      <c r="F28" s="176">
        <v>6.34</v>
      </c>
      <c r="G28" s="176"/>
      <c r="H28" s="176"/>
      <c r="I28" s="176"/>
      <c r="J28" s="176"/>
      <c r="K28" s="176">
        <f t="shared" si="0"/>
        <v>6.34</v>
      </c>
      <c r="L28" s="176"/>
      <c r="M28" s="101" t="s">
        <v>12</v>
      </c>
      <c r="N28" s="78" t="s">
        <v>21</v>
      </c>
      <c r="O28" s="180"/>
    </row>
    <row r="29" s="156" customFormat="true" ht="30" customHeight="true" spans="1:15">
      <c r="A29" s="169"/>
      <c r="B29" s="170" t="s">
        <v>138</v>
      </c>
      <c r="C29" s="108" t="s">
        <v>139</v>
      </c>
      <c r="D29" s="176">
        <v>2018</v>
      </c>
      <c r="E29" s="78" t="s">
        <v>140</v>
      </c>
      <c r="F29" s="176">
        <v>5.2</v>
      </c>
      <c r="G29" s="176"/>
      <c r="H29" s="176"/>
      <c r="I29" s="176"/>
      <c r="J29" s="176"/>
      <c r="K29" s="176">
        <f t="shared" si="0"/>
        <v>5.2</v>
      </c>
      <c r="L29" s="176"/>
      <c r="M29" s="101" t="s">
        <v>12</v>
      </c>
      <c r="N29" s="78" t="s">
        <v>21</v>
      </c>
      <c r="O29" s="180"/>
    </row>
    <row r="30" s="156" customFormat="true" ht="30" customHeight="true" spans="1:15">
      <c r="A30" s="169"/>
      <c r="B30" s="170" t="s">
        <v>101</v>
      </c>
      <c r="C30" s="78" t="s">
        <v>141</v>
      </c>
      <c r="D30" s="176">
        <v>2019</v>
      </c>
      <c r="E30" s="78" t="s">
        <v>142</v>
      </c>
      <c r="F30" s="176">
        <v>24</v>
      </c>
      <c r="G30" s="176"/>
      <c r="H30" s="176"/>
      <c r="I30" s="176"/>
      <c r="J30" s="176"/>
      <c r="K30" s="176">
        <f t="shared" si="0"/>
        <v>24</v>
      </c>
      <c r="L30" s="176"/>
      <c r="M30" s="101" t="s">
        <v>12</v>
      </c>
      <c r="N30" s="78" t="s">
        <v>21</v>
      </c>
      <c r="O30" s="180"/>
    </row>
    <row r="31" s="156" customFormat="true" ht="30" customHeight="true" spans="1:15">
      <c r="A31" s="169"/>
      <c r="B31" s="78" t="s">
        <v>143</v>
      </c>
      <c r="C31" s="169" t="s">
        <v>144</v>
      </c>
      <c r="D31" s="176">
        <v>2018</v>
      </c>
      <c r="E31" s="78" t="s">
        <v>145</v>
      </c>
      <c r="F31" s="169">
        <v>1.84</v>
      </c>
      <c r="G31" s="176"/>
      <c r="H31" s="176"/>
      <c r="I31" s="176"/>
      <c r="J31" s="176"/>
      <c r="K31" s="176">
        <f t="shared" si="0"/>
        <v>1.84</v>
      </c>
      <c r="L31" s="176"/>
      <c r="M31" s="101" t="s">
        <v>12</v>
      </c>
      <c r="N31" s="78" t="s">
        <v>21</v>
      </c>
      <c r="O31" s="180"/>
    </row>
    <row r="32" s="156" customFormat="true" ht="30" customHeight="true" spans="1:15">
      <c r="A32" s="169"/>
      <c r="B32" s="78" t="s">
        <v>146</v>
      </c>
      <c r="C32" s="78" t="s">
        <v>147</v>
      </c>
      <c r="D32" s="169">
        <v>2019</v>
      </c>
      <c r="E32" s="78" t="s">
        <v>148</v>
      </c>
      <c r="F32" s="169">
        <v>15.6</v>
      </c>
      <c r="G32" s="176"/>
      <c r="H32" s="176"/>
      <c r="I32" s="176"/>
      <c r="J32" s="176"/>
      <c r="K32" s="176">
        <f t="shared" si="0"/>
        <v>15.6</v>
      </c>
      <c r="L32" s="176"/>
      <c r="M32" s="101" t="s">
        <v>12</v>
      </c>
      <c r="N32" s="78" t="s">
        <v>21</v>
      </c>
      <c r="O32" s="180"/>
    </row>
    <row r="33" s="156" customFormat="true" ht="30" customHeight="true" spans="1:15">
      <c r="A33" s="166"/>
      <c r="B33" s="190" t="s">
        <v>20</v>
      </c>
      <c r="C33" s="185" t="s">
        <v>149</v>
      </c>
      <c r="D33" s="191">
        <v>2018</v>
      </c>
      <c r="E33" s="205" t="s">
        <v>150</v>
      </c>
      <c r="F33" s="191">
        <f>SUM(F34:F37)</f>
        <v>65.22</v>
      </c>
      <c r="G33" s="167"/>
      <c r="H33" s="167"/>
      <c r="I33" s="167"/>
      <c r="J33" s="167"/>
      <c r="K33" s="167">
        <f t="shared" si="0"/>
        <v>65.22</v>
      </c>
      <c r="L33" s="167"/>
      <c r="M33" s="141" t="s">
        <v>12</v>
      </c>
      <c r="N33" s="137" t="s">
        <v>20</v>
      </c>
      <c r="O33" s="179"/>
    </row>
    <row r="34" s="156" customFormat="true" ht="30" customHeight="true" spans="1:15">
      <c r="A34" s="169"/>
      <c r="B34" s="192" t="s">
        <v>151</v>
      </c>
      <c r="C34" s="193" t="s">
        <v>152</v>
      </c>
      <c r="D34" s="194">
        <v>2018</v>
      </c>
      <c r="E34" s="206" t="s">
        <v>153</v>
      </c>
      <c r="F34" s="194">
        <v>15.74</v>
      </c>
      <c r="G34" s="176"/>
      <c r="H34" s="176"/>
      <c r="I34" s="176"/>
      <c r="J34" s="176"/>
      <c r="K34" s="176">
        <f t="shared" si="0"/>
        <v>15.74</v>
      </c>
      <c r="L34" s="176"/>
      <c r="M34" s="101" t="s">
        <v>12</v>
      </c>
      <c r="N34" s="78" t="s">
        <v>20</v>
      </c>
      <c r="O34" s="180"/>
    </row>
    <row r="35" s="156" customFormat="true" ht="30" customHeight="true" spans="1:15">
      <c r="A35" s="169"/>
      <c r="B35" s="192" t="s">
        <v>154</v>
      </c>
      <c r="C35" s="195" t="s">
        <v>155</v>
      </c>
      <c r="D35" s="194">
        <v>2018</v>
      </c>
      <c r="E35" s="206" t="s">
        <v>156</v>
      </c>
      <c r="F35" s="194">
        <v>17.158</v>
      </c>
      <c r="G35" s="176"/>
      <c r="H35" s="176"/>
      <c r="I35" s="176"/>
      <c r="J35" s="176"/>
      <c r="K35" s="176">
        <f t="shared" si="0"/>
        <v>17.158</v>
      </c>
      <c r="L35" s="176"/>
      <c r="M35" s="101" t="s">
        <v>12</v>
      </c>
      <c r="N35" s="78" t="s">
        <v>20</v>
      </c>
      <c r="O35" s="180"/>
    </row>
    <row r="36" s="156" customFormat="true" ht="30" customHeight="true" spans="1:15">
      <c r="A36" s="169"/>
      <c r="B36" s="192" t="s">
        <v>157</v>
      </c>
      <c r="C36" s="195" t="s">
        <v>158</v>
      </c>
      <c r="D36" s="194">
        <v>2018</v>
      </c>
      <c r="E36" s="206" t="s">
        <v>159</v>
      </c>
      <c r="F36" s="194">
        <v>17.27</v>
      </c>
      <c r="G36" s="176"/>
      <c r="H36" s="176"/>
      <c r="I36" s="176"/>
      <c r="J36" s="176"/>
      <c r="K36" s="176">
        <f t="shared" si="0"/>
        <v>17.27</v>
      </c>
      <c r="L36" s="176"/>
      <c r="M36" s="101" t="s">
        <v>12</v>
      </c>
      <c r="N36" s="78" t="s">
        <v>20</v>
      </c>
      <c r="O36" s="180"/>
    </row>
    <row r="37" s="156" customFormat="true" ht="30" customHeight="true" spans="1:15">
      <c r="A37" s="169"/>
      <c r="B37" s="192" t="s">
        <v>160</v>
      </c>
      <c r="C37" s="194" t="s">
        <v>161</v>
      </c>
      <c r="D37" s="194">
        <v>2018</v>
      </c>
      <c r="E37" s="206" t="s">
        <v>162</v>
      </c>
      <c r="F37" s="194">
        <v>15.052</v>
      </c>
      <c r="G37" s="176"/>
      <c r="H37" s="176"/>
      <c r="I37" s="176"/>
      <c r="J37" s="176"/>
      <c r="K37" s="176">
        <f t="shared" si="0"/>
        <v>15.052</v>
      </c>
      <c r="L37" s="176"/>
      <c r="M37" s="101" t="s">
        <v>12</v>
      </c>
      <c r="N37" s="78" t="s">
        <v>20</v>
      </c>
      <c r="O37" s="180"/>
    </row>
    <row r="38" s="156" customFormat="true" ht="30" customHeight="true" spans="1:15">
      <c r="A38" s="166"/>
      <c r="B38" s="137" t="s">
        <v>14</v>
      </c>
      <c r="C38" s="137" t="s">
        <v>163</v>
      </c>
      <c r="D38" s="175">
        <v>2018</v>
      </c>
      <c r="E38" s="147" t="s">
        <v>164</v>
      </c>
      <c r="F38" s="167">
        <f>SUM(F39:F42)</f>
        <v>39.916</v>
      </c>
      <c r="G38" s="167"/>
      <c r="H38" s="167"/>
      <c r="I38" s="167"/>
      <c r="J38" s="167"/>
      <c r="K38" s="167">
        <f t="shared" si="0"/>
        <v>39.916</v>
      </c>
      <c r="L38" s="167"/>
      <c r="M38" s="141" t="s">
        <v>12</v>
      </c>
      <c r="N38" s="137" t="s">
        <v>14</v>
      </c>
      <c r="O38" s="179"/>
    </row>
    <row r="39" s="156" customFormat="true" ht="30" customHeight="true" spans="1:15">
      <c r="A39" s="169"/>
      <c r="B39" s="78" t="s">
        <v>165</v>
      </c>
      <c r="C39" s="78" t="s">
        <v>166</v>
      </c>
      <c r="D39" s="187">
        <v>2018</v>
      </c>
      <c r="E39" s="186" t="s">
        <v>167</v>
      </c>
      <c r="F39" s="176">
        <v>5.8</v>
      </c>
      <c r="G39" s="176"/>
      <c r="H39" s="176"/>
      <c r="I39" s="176"/>
      <c r="J39" s="176"/>
      <c r="K39" s="176">
        <f t="shared" si="0"/>
        <v>5.8</v>
      </c>
      <c r="L39" s="176"/>
      <c r="M39" s="101" t="s">
        <v>12</v>
      </c>
      <c r="N39" s="78" t="s">
        <v>14</v>
      </c>
      <c r="O39" s="180"/>
    </row>
    <row r="40" s="156" customFormat="true" ht="30" customHeight="true" spans="1:15">
      <c r="A40" s="169"/>
      <c r="B40" s="78" t="s">
        <v>168</v>
      </c>
      <c r="C40" s="78" t="s">
        <v>169</v>
      </c>
      <c r="D40" s="187">
        <v>2018</v>
      </c>
      <c r="E40" s="186" t="s">
        <v>170</v>
      </c>
      <c r="F40" s="176">
        <v>19.186</v>
      </c>
      <c r="G40" s="176"/>
      <c r="H40" s="176"/>
      <c r="I40" s="176"/>
      <c r="J40" s="176"/>
      <c r="K40" s="176">
        <f t="shared" si="0"/>
        <v>19.186</v>
      </c>
      <c r="L40" s="176"/>
      <c r="M40" s="101" t="s">
        <v>12</v>
      </c>
      <c r="N40" s="78" t="s">
        <v>14</v>
      </c>
      <c r="O40" s="180"/>
    </row>
    <row r="41" s="156" customFormat="true" ht="30" customHeight="true" spans="1:15">
      <c r="A41" s="169"/>
      <c r="B41" s="78" t="s">
        <v>171</v>
      </c>
      <c r="C41" s="78" t="s">
        <v>172</v>
      </c>
      <c r="D41" s="187">
        <v>2018</v>
      </c>
      <c r="E41" s="186" t="s">
        <v>173</v>
      </c>
      <c r="F41" s="176">
        <v>7.54</v>
      </c>
      <c r="G41" s="176"/>
      <c r="H41" s="176"/>
      <c r="I41" s="176"/>
      <c r="J41" s="176"/>
      <c r="K41" s="176">
        <f t="shared" si="0"/>
        <v>7.54</v>
      </c>
      <c r="L41" s="176"/>
      <c r="M41" s="101" t="s">
        <v>12</v>
      </c>
      <c r="N41" s="78" t="s">
        <v>14</v>
      </c>
      <c r="O41" s="180"/>
    </row>
    <row r="42" s="156" customFormat="true" ht="30" customHeight="true" spans="1:15">
      <c r="A42" s="169"/>
      <c r="B42" s="78" t="s">
        <v>174</v>
      </c>
      <c r="C42" s="78" t="s">
        <v>175</v>
      </c>
      <c r="D42" s="187">
        <v>2018</v>
      </c>
      <c r="E42" s="186" t="s">
        <v>176</v>
      </c>
      <c r="F42" s="176">
        <v>7.39</v>
      </c>
      <c r="G42" s="176"/>
      <c r="H42" s="176"/>
      <c r="I42" s="176"/>
      <c r="J42" s="176"/>
      <c r="K42" s="176">
        <f t="shared" si="0"/>
        <v>7.39</v>
      </c>
      <c r="L42" s="176"/>
      <c r="M42" s="101" t="s">
        <v>12</v>
      </c>
      <c r="N42" s="78" t="s">
        <v>14</v>
      </c>
      <c r="O42" s="180"/>
    </row>
  </sheetData>
  <mergeCells count="14">
    <mergeCell ref="A1:B1"/>
    <mergeCell ref="A2:O2"/>
    <mergeCell ref="F3:L3"/>
    <mergeCell ref="G4:K4"/>
    <mergeCell ref="A3:A5"/>
    <mergeCell ref="B3:B5"/>
    <mergeCell ref="C3:C5"/>
    <mergeCell ref="D3:D5"/>
    <mergeCell ref="E3:E5"/>
    <mergeCell ref="F4:F5"/>
    <mergeCell ref="L4:L5"/>
    <mergeCell ref="M3:M5"/>
    <mergeCell ref="N3:N5"/>
    <mergeCell ref="O3:O5"/>
  </mergeCells>
  <printOptions horizontalCentered="true" verticalCentered="true"/>
  <pageMargins left="0.24" right="0.39" top="0.51" bottom="0.51" header="0.51" footer="0.39"/>
  <pageSetup paperSize="9" orientation="landscape" useFirstPageNumber="true" horizontalDpi="600" verticalDpi="600"/>
  <headerFooter alignWithMargins="0" scaleWithDoc="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Zeros="0" workbookViewId="0">
      <selection activeCell="G8" sqref="G8"/>
    </sheetView>
  </sheetViews>
  <sheetFormatPr defaultColWidth="9" defaultRowHeight="13.5"/>
  <cols>
    <col min="1" max="1" width="6" style="158" customWidth="true"/>
    <col min="2" max="2" width="6.125" style="159" customWidth="true"/>
    <col min="3" max="3" width="9" style="159" customWidth="true"/>
    <col min="4" max="4" width="24.625" style="160" customWidth="true"/>
    <col min="5" max="5" width="5.75" style="160" customWidth="true"/>
    <col min="6" max="6" width="20.5" style="159" customWidth="true"/>
    <col min="7" max="7" width="7.375" style="160" customWidth="true"/>
    <col min="8" max="11" width="4.375" style="160" customWidth="true"/>
    <col min="12" max="12" width="7.125" style="160" customWidth="true"/>
    <col min="13" max="13" width="5.625" style="160" customWidth="true"/>
    <col min="14" max="14" width="7.25" style="160" customWidth="true"/>
    <col min="15" max="15" width="8.375" style="159" customWidth="true"/>
    <col min="16" max="16" width="5" style="161" customWidth="true"/>
    <col min="17" max="16384" width="9" style="162"/>
  </cols>
  <sheetData>
    <row r="1" ht="22" customHeight="true" spans="1:2">
      <c r="A1" s="120" t="s">
        <v>177</v>
      </c>
      <c r="B1" s="121"/>
    </row>
    <row r="2" ht="39" customHeight="true" spans="1:16">
      <c r="A2" s="163" t="s">
        <v>178</v>
      </c>
      <c r="B2" s="164"/>
      <c r="C2" s="164"/>
      <c r="D2" s="165"/>
      <c r="E2" s="165"/>
      <c r="F2" s="164"/>
      <c r="G2" s="165"/>
      <c r="H2" s="165"/>
      <c r="I2" s="165"/>
      <c r="J2" s="165"/>
      <c r="K2" s="165"/>
      <c r="L2" s="165"/>
      <c r="M2" s="165"/>
      <c r="N2" s="165"/>
      <c r="O2" s="164"/>
      <c r="P2" s="165"/>
    </row>
    <row r="3" s="154" customFormat="true" ht="23.1" customHeight="true" spans="1:16">
      <c r="A3" s="137" t="s">
        <v>45</v>
      </c>
      <c r="B3" s="137" t="s">
        <v>4</v>
      </c>
      <c r="C3" s="137" t="s">
        <v>3</v>
      </c>
      <c r="D3" s="141" t="s">
        <v>46</v>
      </c>
      <c r="E3" s="137" t="s">
        <v>47</v>
      </c>
      <c r="F3" s="171" t="s">
        <v>48</v>
      </c>
      <c r="G3" s="141" t="s">
        <v>5</v>
      </c>
      <c r="H3" s="167"/>
      <c r="I3" s="167"/>
      <c r="J3" s="167"/>
      <c r="K3" s="167"/>
      <c r="L3" s="167"/>
      <c r="M3" s="167"/>
      <c r="N3" s="171" t="s">
        <v>6</v>
      </c>
      <c r="O3" s="137" t="s">
        <v>50</v>
      </c>
      <c r="P3" s="137" t="s">
        <v>64</v>
      </c>
    </row>
    <row r="4" s="154" customFormat="true" ht="23.1" customHeight="true" spans="1:16">
      <c r="A4" s="166"/>
      <c r="B4" s="166"/>
      <c r="C4" s="166"/>
      <c r="D4" s="167"/>
      <c r="E4" s="166"/>
      <c r="F4" s="172"/>
      <c r="G4" s="141" t="s">
        <v>179</v>
      </c>
      <c r="H4" s="173" t="s">
        <v>66</v>
      </c>
      <c r="I4" s="177"/>
      <c r="J4" s="177"/>
      <c r="K4" s="177"/>
      <c r="L4" s="178"/>
      <c r="M4" s="137" t="s">
        <v>67</v>
      </c>
      <c r="N4" s="172"/>
      <c r="O4" s="166"/>
      <c r="P4" s="166"/>
    </row>
    <row r="5" s="155" customFormat="true" ht="45" customHeight="true" spans="1:16">
      <c r="A5" s="166"/>
      <c r="B5" s="166"/>
      <c r="C5" s="166"/>
      <c r="D5" s="166"/>
      <c r="E5" s="166"/>
      <c r="F5" s="174"/>
      <c r="G5" s="166"/>
      <c r="H5" s="137" t="s">
        <v>68</v>
      </c>
      <c r="I5" s="137" t="s">
        <v>69</v>
      </c>
      <c r="J5" s="137" t="s">
        <v>70</v>
      </c>
      <c r="K5" s="137" t="s">
        <v>71</v>
      </c>
      <c r="L5" s="137" t="s">
        <v>10</v>
      </c>
      <c r="M5" s="166"/>
      <c r="N5" s="174"/>
      <c r="O5" s="166"/>
      <c r="P5" s="166"/>
    </row>
    <row r="6" s="156" customFormat="true" ht="35.1" customHeight="true" spans="1:16">
      <c r="A6" s="137" t="s">
        <v>180</v>
      </c>
      <c r="B6" s="147" t="s">
        <v>181</v>
      </c>
      <c r="C6" s="166"/>
      <c r="D6" s="141" t="s">
        <v>182</v>
      </c>
      <c r="E6" s="175"/>
      <c r="F6" s="147" t="s">
        <v>183</v>
      </c>
      <c r="G6" s="167">
        <f>SUM(G7,G9,G11)</f>
        <v>10.78</v>
      </c>
      <c r="H6" s="167"/>
      <c r="I6" s="167"/>
      <c r="J6" s="167"/>
      <c r="K6" s="167"/>
      <c r="L6" s="167">
        <f t="shared" ref="L6:L12" si="0">G6</f>
        <v>10.78</v>
      </c>
      <c r="M6" s="167"/>
      <c r="N6" s="167"/>
      <c r="O6" s="166"/>
      <c r="P6" s="179"/>
    </row>
    <row r="7" s="156" customFormat="true" ht="35.1" customHeight="true" spans="1:16">
      <c r="A7" s="168"/>
      <c r="B7" s="166"/>
      <c r="C7" s="137" t="s">
        <v>14</v>
      </c>
      <c r="D7" s="141" t="s">
        <v>184</v>
      </c>
      <c r="E7" s="167">
        <v>2018</v>
      </c>
      <c r="F7" s="137" t="s">
        <v>185</v>
      </c>
      <c r="G7" s="167">
        <f>98*350/10000</f>
        <v>3.43</v>
      </c>
      <c r="H7" s="167"/>
      <c r="I7" s="167"/>
      <c r="J7" s="167"/>
      <c r="K7" s="167"/>
      <c r="L7" s="167">
        <f t="shared" si="0"/>
        <v>3.43</v>
      </c>
      <c r="M7" s="167"/>
      <c r="N7" s="167"/>
      <c r="O7" s="137" t="s">
        <v>14</v>
      </c>
      <c r="P7" s="179"/>
    </row>
    <row r="8" s="157" customFormat="true" ht="35.1" customHeight="true" spans="1:16">
      <c r="A8" s="168"/>
      <c r="B8" s="169"/>
      <c r="C8" s="170" t="s">
        <v>186</v>
      </c>
      <c r="D8" s="101" t="s">
        <v>187</v>
      </c>
      <c r="E8" s="176">
        <v>2018</v>
      </c>
      <c r="F8" s="78" t="s">
        <v>188</v>
      </c>
      <c r="G8" s="176">
        <f>98*350/10000</f>
        <v>3.43</v>
      </c>
      <c r="H8" s="176"/>
      <c r="I8" s="176"/>
      <c r="J8" s="176"/>
      <c r="K8" s="176"/>
      <c r="L8" s="176">
        <f t="shared" si="0"/>
        <v>3.43</v>
      </c>
      <c r="M8" s="176"/>
      <c r="N8" s="101" t="s">
        <v>12</v>
      </c>
      <c r="O8" s="78" t="s">
        <v>14</v>
      </c>
      <c r="P8" s="180"/>
    </row>
    <row r="9" s="156" customFormat="true" ht="35.1" customHeight="true" spans="1:16">
      <c r="A9" s="168"/>
      <c r="B9" s="166"/>
      <c r="C9" s="137" t="s">
        <v>19</v>
      </c>
      <c r="D9" s="141" t="s">
        <v>189</v>
      </c>
      <c r="E9" s="167">
        <v>2018</v>
      </c>
      <c r="F9" s="137" t="s">
        <v>190</v>
      </c>
      <c r="G9" s="167">
        <v>3.5</v>
      </c>
      <c r="H9" s="167"/>
      <c r="I9" s="167"/>
      <c r="J9" s="167"/>
      <c r="K9" s="167"/>
      <c r="L9" s="167">
        <f t="shared" si="0"/>
        <v>3.5</v>
      </c>
      <c r="M9" s="167"/>
      <c r="N9" s="167"/>
      <c r="O9" s="137" t="s">
        <v>19</v>
      </c>
      <c r="P9" s="179"/>
    </row>
    <row r="10" s="157" customFormat="true" ht="35.1" customHeight="true" spans="1:16">
      <c r="A10" s="168"/>
      <c r="B10" s="169"/>
      <c r="C10" s="78" t="s">
        <v>191</v>
      </c>
      <c r="D10" s="101" t="s">
        <v>192</v>
      </c>
      <c r="E10" s="176">
        <v>2018</v>
      </c>
      <c r="F10" s="78" t="s">
        <v>193</v>
      </c>
      <c r="G10" s="176">
        <v>3.5</v>
      </c>
      <c r="H10" s="176"/>
      <c r="I10" s="176"/>
      <c r="J10" s="176"/>
      <c r="K10" s="176"/>
      <c r="L10" s="176">
        <f t="shared" si="0"/>
        <v>3.5</v>
      </c>
      <c r="M10" s="176"/>
      <c r="N10" s="101" t="s">
        <v>12</v>
      </c>
      <c r="O10" s="78" t="s">
        <v>19</v>
      </c>
      <c r="P10" s="180"/>
    </row>
    <row r="11" s="156" customFormat="true" ht="35.1" customHeight="true" spans="1:16">
      <c r="A11" s="168"/>
      <c r="B11" s="166"/>
      <c r="C11" s="137" t="s">
        <v>20</v>
      </c>
      <c r="D11" s="141" t="s">
        <v>194</v>
      </c>
      <c r="E11" s="167">
        <v>2018</v>
      </c>
      <c r="F11" s="137" t="s">
        <v>195</v>
      </c>
      <c r="G11" s="167">
        <f>110*350/10000</f>
        <v>3.85</v>
      </c>
      <c r="H11" s="167"/>
      <c r="I11" s="167"/>
      <c r="J11" s="167"/>
      <c r="K11" s="167"/>
      <c r="L11" s="167">
        <f t="shared" si="0"/>
        <v>3.85</v>
      </c>
      <c r="M11" s="167"/>
      <c r="N11" s="167"/>
      <c r="O11" s="137" t="s">
        <v>20</v>
      </c>
      <c r="P11" s="179"/>
    </row>
    <row r="12" s="157" customFormat="true" ht="35.1" customHeight="true" spans="1:16">
      <c r="A12" s="168"/>
      <c r="B12" s="169"/>
      <c r="C12" s="170" t="s">
        <v>196</v>
      </c>
      <c r="D12" s="101" t="s">
        <v>197</v>
      </c>
      <c r="E12" s="176">
        <v>2018</v>
      </c>
      <c r="F12" s="78" t="s">
        <v>198</v>
      </c>
      <c r="G12" s="176">
        <f>110*350/10000</f>
        <v>3.85</v>
      </c>
      <c r="H12" s="176"/>
      <c r="I12" s="176"/>
      <c r="J12" s="176"/>
      <c r="K12" s="176"/>
      <c r="L12" s="176">
        <f t="shared" si="0"/>
        <v>3.85</v>
      </c>
      <c r="M12" s="176"/>
      <c r="N12" s="101" t="s">
        <v>12</v>
      </c>
      <c r="O12" s="78" t="s">
        <v>20</v>
      </c>
      <c r="P12" s="180"/>
    </row>
  </sheetData>
  <mergeCells count="15">
    <mergeCell ref="A1:B1"/>
    <mergeCell ref="A2:P2"/>
    <mergeCell ref="G3:M3"/>
    <mergeCell ref="H4:L4"/>
    <mergeCell ref="A3:A5"/>
    <mergeCell ref="B3:B5"/>
    <mergeCell ref="C3:C5"/>
    <mergeCell ref="D3:D5"/>
    <mergeCell ref="E3:E5"/>
    <mergeCell ref="F3:F5"/>
    <mergeCell ref="G4:G5"/>
    <mergeCell ref="M4:M5"/>
    <mergeCell ref="N3:N5"/>
    <mergeCell ref="O3:O5"/>
    <mergeCell ref="P3:P5"/>
  </mergeCells>
  <printOptions horizontalCentered="true" verticalCentered="true"/>
  <pageMargins left="0.31" right="0.35" top="0.51" bottom="0.51" header="0.51" footer="0.2"/>
  <pageSetup paperSize="9" orientation="landscape" useFirstPageNumber="tru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
  <sheetViews>
    <sheetView workbookViewId="0">
      <selection activeCell="D7" sqref="D7"/>
    </sheetView>
  </sheetViews>
  <sheetFormatPr defaultColWidth="9" defaultRowHeight="14.25"/>
  <cols>
    <col min="1" max="1" width="4.125" style="131" customWidth="true"/>
    <col min="2" max="2" width="14.25" style="5" customWidth="true"/>
    <col min="3" max="3" width="7.75" style="5" customWidth="true"/>
    <col min="4" max="4" width="31.75" style="128" customWidth="true"/>
    <col min="5" max="5" width="5.375" style="5" customWidth="true"/>
    <col min="6" max="6" width="13.75" style="5" customWidth="true"/>
    <col min="7" max="7" width="7.125" style="5" customWidth="true"/>
    <col min="8" max="11" width="5.625" style="5" customWidth="true"/>
    <col min="12" max="12" width="5.125" style="5" customWidth="true"/>
    <col min="13" max="13" width="5.375" style="5" customWidth="true"/>
    <col min="14" max="14" width="5.75" style="5" customWidth="true"/>
    <col min="15" max="15" width="7.625" style="5" customWidth="true"/>
    <col min="16" max="255" width="9" style="5"/>
    <col min="256" max="16384" width="9" style="129"/>
  </cols>
  <sheetData>
    <row r="1" s="5" customFormat="true" ht="27" customHeight="true" spans="1:4">
      <c r="A1" s="120" t="s">
        <v>199</v>
      </c>
      <c r="B1" s="121"/>
      <c r="D1" s="128"/>
    </row>
    <row r="2" s="5" customFormat="true" ht="40" customHeight="true" spans="1:15">
      <c r="A2" s="132" t="s">
        <v>200</v>
      </c>
      <c r="B2" s="132"/>
      <c r="C2" s="132"/>
      <c r="D2" s="133"/>
      <c r="E2" s="132"/>
      <c r="F2" s="132"/>
      <c r="G2" s="132"/>
      <c r="H2" s="132"/>
      <c r="I2" s="132"/>
      <c r="J2" s="132"/>
      <c r="K2" s="132"/>
      <c r="L2" s="132"/>
      <c r="M2" s="132"/>
      <c r="N2" s="132"/>
      <c r="O2" s="132"/>
    </row>
    <row r="3" s="5" customFormat="true" ht="18" customHeight="true" spans="1:15">
      <c r="A3" s="77" t="s">
        <v>38</v>
      </c>
      <c r="B3" s="134" t="s">
        <v>4</v>
      </c>
      <c r="C3" s="134" t="s">
        <v>3</v>
      </c>
      <c r="D3" s="135" t="s">
        <v>46</v>
      </c>
      <c r="E3" s="144" t="s">
        <v>201</v>
      </c>
      <c r="F3" s="134" t="s">
        <v>48</v>
      </c>
      <c r="G3" s="145" t="s">
        <v>5</v>
      </c>
      <c r="H3" s="145"/>
      <c r="I3" s="145"/>
      <c r="J3" s="145"/>
      <c r="K3" s="145"/>
      <c r="L3" s="145"/>
      <c r="M3" s="145"/>
      <c r="N3" s="134" t="s">
        <v>202</v>
      </c>
      <c r="O3" s="134" t="s">
        <v>203</v>
      </c>
    </row>
    <row r="4" s="5" customFormat="true" ht="18" customHeight="true" spans="1:15">
      <c r="A4" s="77"/>
      <c r="B4" s="134"/>
      <c r="C4" s="134"/>
      <c r="D4" s="135"/>
      <c r="E4" s="144"/>
      <c r="F4" s="134"/>
      <c r="G4" s="145" t="s">
        <v>179</v>
      </c>
      <c r="H4" s="145" t="s">
        <v>204</v>
      </c>
      <c r="I4" s="145"/>
      <c r="J4" s="145"/>
      <c r="K4" s="145"/>
      <c r="L4" s="145"/>
      <c r="M4" s="134" t="s">
        <v>67</v>
      </c>
      <c r="N4" s="145"/>
      <c r="O4" s="134"/>
    </row>
    <row r="5" s="5" customFormat="true" ht="38" customHeight="true" spans="1:15">
      <c r="A5" s="77"/>
      <c r="B5" s="134"/>
      <c r="C5" s="134"/>
      <c r="D5" s="135"/>
      <c r="E5" s="144"/>
      <c r="F5" s="134"/>
      <c r="G5" s="145"/>
      <c r="H5" s="134" t="s">
        <v>68</v>
      </c>
      <c r="I5" s="134" t="s">
        <v>69</v>
      </c>
      <c r="J5" s="134" t="s">
        <v>70</v>
      </c>
      <c r="K5" s="134" t="s">
        <v>71</v>
      </c>
      <c r="L5" s="134" t="s">
        <v>10</v>
      </c>
      <c r="M5" s="152"/>
      <c r="N5" s="145"/>
      <c r="O5" s="134"/>
    </row>
    <row r="6" s="5" customFormat="true" ht="27" customHeight="true" spans="1:15">
      <c r="A6" s="77"/>
      <c r="B6" s="134" t="s">
        <v>205</v>
      </c>
      <c r="C6" s="134" t="s">
        <v>8</v>
      </c>
      <c r="D6" s="136"/>
      <c r="E6" s="144"/>
      <c r="F6" s="137"/>
      <c r="G6" s="146">
        <f>G7+G11+G17+G20</f>
        <v>212</v>
      </c>
      <c r="H6" s="134"/>
      <c r="I6" s="134"/>
      <c r="J6" s="134"/>
      <c r="K6" s="134"/>
      <c r="L6" s="134"/>
      <c r="M6" s="134"/>
      <c r="N6" s="134"/>
      <c r="O6" s="20"/>
    </row>
    <row r="7" s="128" customFormat="true" ht="27" customHeight="true" spans="1:15">
      <c r="A7" s="21"/>
      <c r="B7" s="137" t="s">
        <v>14</v>
      </c>
      <c r="C7" s="138" t="s">
        <v>10</v>
      </c>
      <c r="D7" s="139"/>
      <c r="E7" s="147"/>
      <c r="F7" s="137"/>
      <c r="G7" s="137">
        <v>31</v>
      </c>
      <c r="H7" s="139"/>
      <c r="I7" s="139"/>
      <c r="J7" s="139"/>
      <c r="K7" s="139"/>
      <c r="L7" s="139"/>
      <c r="M7" s="139"/>
      <c r="N7" s="139"/>
      <c r="O7" s="139"/>
    </row>
    <row r="8" s="5" customFormat="true" ht="38" customHeight="true" spans="1:15">
      <c r="A8" s="20">
        <v>1</v>
      </c>
      <c r="B8" s="21" t="s">
        <v>206</v>
      </c>
      <c r="C8" s="21" t="s">
        <v>207</v>
      </c>
      <c r="D8" s="21" t="s">
        <v>208</v>
      </c>
      <c r="E8" s="20">
        <v>2018</v>
      </c>
      <c r="F8" s="21" t="s">
        <v>209</v>
      </c>
      <c r="G8" s="20">
        <v>13</v>
      </c>
      <c r="H8" s="20"/>
      <c r="I8" s="20"/>
      <c r="J8" s="20"/>
      <c r="K8" s="20"/>
      <c r="L8" s="20"/>
      <c r="M8" s="20"/>
      <c r="N8" s="20" t="s">
        <v>16</v>
      </c>
      <c r="O8" s="78" t="s">
        <v>14</v>
      </c>
    </row>
    <row r="9" s="5" customFormat="true" ht="39" customHeight="true" spans="1:15">
      <c r="A9" s="20">
        <v>2</v>
      </c>
      <c r="B9" s="21" t="s">
        <v>206</v>
      </c>
      <c r="C9" s="21" t="s">
        <v>174</v>
      </c>
      <c r="D9" s="140" t="s">
        <v>210</v>
      </c>
      <c r="E9" s="148">
        <v>2018</v>
      </c>
      <c r="F9" s="140" t="s">
        <v>211</v>
      </c>
      <c r="G9" s="149">
        <v>8</v>
      </c>
      <c r="H9" s="20"/>
      <c r="I9" s="20"/>
      <c r="J9" s="20"/>
      <c r="K9" s="20"/>
      <c r="L9" s="20"/>
      <c r="M9" s="20"/>
      <c r="N9" s="20" t="s">
        <v>16</v>
      </c>
      <c r="O9" s="78" t="s">
        <v>14</v>
      </c>
    </row>
    <row r="10" s="5" customFormat="true" ht="44" customHeight="true" spans="1:15">
      <c r="A10" s="20">
        <v>3</v>
      </c>
      <c r="B10" s="21" t="s">
        <v>206</v>
      </c>
      <c r="C10" s="21" t="s">
        <v>53</v>
      </c>
      <c r="D10" s="140" t="s">
        <v>212</v>
      </c>
      <c r="E10" s="148">
        <v>2018</v>
      </c>
      <c r="F10" s="140" t="s">
        <v>213</v>
      </c>
      <c r="G10" s="149">
        <v>10</v>
      </c>
      <c r="H10" s="20"/>
      <c r="I10" s="20"/>
      <c r="J10" s="20"/>
      <c r="K10" s="20"/>
      <c r="L10" s="20"/>
      <c r="M10" s="20"/>
      <c r="N10" s="20" t="s">
        <v>16</v>
      </c>
      <c r="O10" s="78" t="s">
        <v>14</v>
      </c>
    </row>
    <row r="11" s="129" customFormat="true" ht="34" customHeight="true" spans="1:255">
      <c r="A11" s="141"/>
      <c r="B11" s="77" t="s">
        <v>19</v>
      </c>
      <c r="C11" s="142" t="s">
        <v>10</v>
      </c>
      <c r="D11" s="136"/>
      <c r="E11" s="142"/>
      <c r="F11" s="150"/>
      <c r="G11" s="142">
        <v>151</v>
      </c>
      <c r="H11" s="77"/>
      <c r="I11" s="77"/>
      <c r="J11" s="77"/>
      <c r="K11" s="77"/>
      <c r="L11" s="77"/>
      <c r="M11" s="77"/>
      <c r="N11" s="20"/>
      <c r="O11" s="77"/>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129" customFormat="true" ht="44" customHeight="true" spans="1:255">
      <c r="A12" s="101">
        <v>4</v>
      </c>
      <c r="B12" s="21" t="s">
        <v>206</v>
      </c>
      <c r="C12" s="21" t="s">
        <v>214</v>
      </c>
      <c r="D12" s="110" t="s">
        <v>215</v>
      </c>
      <c r="E12" s="102">
        <v>2018</v>
      </c>
      <c r="F12" s="140" t="s">
        <v>216</v>
      </c>
      <c r="G12" s="21">
        <v>8</v>
      </c>
      <c r="H12" s="20"/>
      <c r="I12" s="20"/>
      <c r="J12" s="20"/>
      <c r="K12" s="20"/>
      <c r="L12" s="20"/>
      <c r="M12" s="20"/>
      <c r="N12" s="20" t="s">
        <v>16</v>
      </c>
      <c r="O12" s="20" t="s">
        <v>19</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129" customFormat="true" ht="44" customHeight="true" spans="1:255">
      <c r="A13" s="101">
        <v>5</v>
      </c>
      <c r="B13" s="21" t="s">
        <v>206</v>
      </c>
      <c r="C13" s="21" t="s">
        <v>217</v>
      </c>
      <c r="D13" s="143" t="s">
        <v>218</v>
      </c>
      <c r="E13" s="148">
        <v>2018</v>
      </c>
      <c r="F13" s="140" t="s">
        <v>219</v>
      </c>
      <c r="G13" s="21">
        <v>8</v>
      </c>
      <c r="H13" s="20"/>
      <c r="I13" s="20"/>
      <c r="J13" s="20"/>
      <c r="K13" s="20"/>
      <c r="L13" s="20"/>
      <c r="M13" s="20"/>
      <c r="N13" s="20" t="s">
        <v>16</v>
      </c>
      <c r="O13" s="20" t="s">
        <v>19</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129" customFormat="true" ht="44" customHeight="true" spans="1:255">
      <c r="A14" s="101">
        <v>6</v>
      </c>
      <c r="B14" s="21" t="s">
        <v>206</v>
      </c>
      <c r="C14" s="21" t="s">
        <v>220</v>
      </c>
      <c r="D14" s="143" t="s">
        <v>221</v>
      </c>
      <c r="E14" s="102">
        <v>2018</v>
      </c>
      <c r="F14" s="140" t="s">
        <v>222</v>
      </c>
      <c r="G14" s="21">
        <v>35</v>
      </c>
      <c r="H14" s="20"/>
      <c r="I14" s="20"/>
      <c r="J14" s="20"/>
      <c r="K14" s="20"/>
      <c r="L14" s="20"/>
      <c r="M14" s="20"/>
      <c r="N14" s="20" t="s">
        <v>16</v>
      </c>
      <c r="O14" s="20" t="s">
        <v>19</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5" customFormat="true" ht="44" customHeight="true" spans="1:256">
      <c r="A15" s="101">
        <v>7</v>
      </c>
      <c r="B15" s="21" t="s">
        <v>206</v>
      </c>
      <c r="C15" s="21" t="s">
        <v>223</v>
      </c>
      <c r="D15" s="21" t="s">
        <v>224</v>
      </c>
      <c r="E15" s="148">
        <v>2018</v>
      </c>
      <c r="F15" s="140" t="s">
        <v>225</v>
      </c>
      <c r="G15" s="21">
        <v>50</v>
      </c>
      <c r="H15" s="20"/>
      <c r="I15" s="20"/>
      <c r="J15" s="20"/>
      <c r="K15" s="20"/>
      <c r="L15" s="20"/>
      <c r="M15" s="20"/>
      <c r="N15" s="20" t="s">
        <v>16</v>
      </c>
      <c r="O15" s="20" t="s">
        <v>19</v>
      </c>
      <c r="IV15" s="129"/>
    </row>
    <row r="16" s="5" customFormat="true" ht="44" customHeight="true" spans="1:256">
      <c r="A16" s="101">
        <v>8</v>
      </c>
      <c r="B16" s="21" t="s">
        <v>206</v>
      </c>
      <c r="C16" s="21" t="s">
        <v>226</v>
      </c>
      <c r="D16" s="21" t="s">
        <v>227</v>
      </c>
      <c r="E16" s="102">
        <v>2018</v>
      </c>
      <c r="F16" s="140" t="s">
        <v>228</v>
      </c>
      <c r="G16" s="21">
        <v>50</v>
      </c>
      <c r="H16" s="20"/>
      <c r="I16" s="20"/>
      <c r="J16" s="20"/>
      <c r="K16" s="20"/>
      <c r="L16" s="20"/>
      <c r="M16" s="20"/>
      <c r="N16" s="20" t="s">
        <v>16</v>
      </c>
      <c r="O16" s="20" t="s">
        <v>19</v>
      </c>
      <c r="IV16" s="129"/>
    </row>
    <row r="17" s="130" customFormat="true" ht="28" customHeight="true" spans="1:255">
      <c r="A17" s="141"/>
      <c r="B17" s="77" t="s">
        <v>20</v>
      </c>
      <c r="C17" s="77" t="s">
        <v>10</v>
      </c>
      <c r="D17" s="139"/>
      <c r="E17" s="77"/>
      <c r="F17" s="77"/>
      <c r="G17" s="77">
        <v>25</v>
      </c>
      <c r="H17" s="77"/>
      <c r="I17" s="77"/>
      <c r="J17" s="77"/>
      <c r="K17" s="77"/>
      <c r="L17" s="77"/>
      <c r="M17" s="77"/>
      <c r="N17" s="20"/>
      <c r="O17" s="20"/>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c r="HC17" s="153"/>
      <c r="HD17" s="153"/>
      <c r="HE17" s="153"/>
      <c r="HF17" s="153"/>
      <c r="HG17" s="153"/>
      <c r="HH17" s="153"/>
      <c r="HI17" s="153"/>
      <c r="HJ17" s="153"/>
      <c r="HK17" s="153"/>
      <c r="HL17" s="153"/>
      <c r="HM17" s="153"/>
      <c r="HN17" s="153"/>
      <c r="HO17" s="153"/>
      <c r="HP17" s="153"/>
      <c r="HQ17" s="153"/>
      <c r="HR17" s="153"/>
      <c r="HS17" s="153"/>
      <c r="HT17" s="153"/>
      <c r="HU17" s="153"/>
      <c r="HV17" s="153"/>
      <c r="HW17" s="153"/>
      <c r="HX17" s="153"/>
      <c r="HY17" s="153"/>
      <c r="HZ17" s="153"/>
      <c r="IA17" s="153"/>
      <c r="IB17" s="153"/>
      <c r="IC17" s="153"/>
      <c r="ID17" s="153"/>
      <c r="IE17" s="153"/>
      <c r="IF17" s="153"/>
      <c r="IG17" s="153"/>
      <c r="IH17" s="153"/>
      <c r="II17" s="153"/>
      <c r="IJ17" s="153"/>
      <c r="IK17" s="153"/>
      <c r="IL17" s="153"/>
      <c r="IM17" s="153"/>
      <c r="IN17" s="153"/>
      <c r="IO17" s="153"/>
      <c r="IP17" s="153"/>
      <c r="IQ17" s="153"/>
      <c r="IR17" s="153"/>
      <c r="IS17" s="153"/>
      <c r="IT17" s="153"/>
      <c r="IU17" s="153"/>
    </row>
    <row r="18" s="5" customFormat="true" ht="44" customHeight="true" spans="1:256">
      <c r="A18" s="101">
        <v>9</v>
      </c>
      <c r="B18" s="21" t="s">
        <v>206</v>
      </c>
      <c r="C18" s="21" t="s">
        <v>157</v>
      </c>
      <c r="D18" s="21" t="s">
        <v>229</v>
      </c>
      <c r="E18" s="20">
        <v>2018</v>
      </c>
      <c r="F18" s="140" t="s">
        <v>230</v>
      </c>
      <c r="G18" s="20">
        <v>6</v>
      </c>
      <c r="H18" s="20"/>
      <c r="I18" s="20"/>
      <c r="J18" s="20"/>
      <c r="K18" s="20"/>
      <c r="L18" s="20"/>
      <c r="M18" s="20"/>
      <c r="N18" s="20" t="s">
        <v>16</v>
      </c>
      <c r="O18" s="20" t="s">
        <v>20</v>
      </c>
      <c r="IV18" s="129"/>
    </row>
    <row r="19" s="5" customFormat="true" ht="44" customHeight="true" spans="1:256">
      <c r="A19" s="101">
        <v>10</v>
      </c>
      <c r="B19" s="21" t="s">
        <v>206</v>
      </c>
      <c r="C19" s="21" t="s">
        <v>231</v>
      </c>
      <c r="D19" s="21" t="s">
        <v>232</v>
      </c>
      <c r="E19" s="21">
        <v>2018</v>
      </c>
      <c r="F19" s="21" t="s">
        <v>233</v>
      </c>
      <c r="G19" s="20">
        <v>19</v>
      </c>
      <c r="H19" s="20"/>
      <c r="I19" s="20"/>
      <c r="J19" s="20"/>
      <c r="K19" s="20"/>
      <c r="L19" s="20"/>
      <c r="M19" s="20"/>
      <c r="N19" s="20" t="s">
        <v>16</v>
      </c>
      <c r="O19" s="20" t="s">
        <v>20</v>
      </c>
      <c r="IV19" s="129"/>
    </row>
    <row r="20" s="130" customFormat="true" ht="30" customHeight="true" spans="1:255">
      <c r="A20" s="141"/>
      <c r="B20" s="77" t="s">
        <v>22</v>
      </c>
      <c r="C20" s="139" t="s">
        <v>10</v>
      </c>
      <c r="D20" s="139"/>
      <c r="E20" s="139"/>
      <c r="F20" s="151"/>
      <c r="G20" s="77">
        <v>5</v>
      </c>
      <c r="H20" s="77"/>
      <c r="I20" s="77"/>
      <c r="J20" s="77"/>
      <c r="K20" s="77"/>
      <c r="L20" s="77"/>
      <c r="M20" s="77"/>
      <c r="N20" s="20"/>
      <c r="O20" s="20"/>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c r="GV20" s="153"/>
      <c r="GW20" s="153"/>
      <c r="GX20" s="153"/>
      <c r="GY20" s="153"/>
      <c r="GZ20" s="153"/>
      <c r="HA20" s="153"/>
      <c r="HB20" s="153"/>
      <c r="HC20" s="153"/>
      <c r="HD20" s="153"/>
      <c r="HE20" s="153"/>
      <c r="HF20" s="153"/>
      <c r="HG20" s="153"/>
      <c r="HH20" s="153"/>
      <c r="HI20" s="153"/>
      <c r="HJ20" s="153"/>
      <c r="HK20" s="153"/>
      <c r="HL20" s="153"/>
      <c r="HM20" s="153"/>
      <c r="HN20" s="153"/>
      <c r="HO20" s="153"/>
      <c r="HP20" s="153"/>
      <c r="HQ20" s="153"/>
      <c r="HR20" s="153"/>
      <c r="HS20" s="153"/>
      <c r="HT20" s="153"/>
      <c r="HU20" s="153"/>
      <c r="HV20" s="153"/>
      <c r="HW20" s="153"/>
      <c r="HX20" s="153"/>
      <c r="HY20" s="153"/>
      <c r="HZ20" s="153"/>
      <c r="IA20" s="153"/>
      <c r="IB20" s="153"/>
      <c r="IC20" s="153"/>
      <c r="ID20" s="153"/>
      <c r="IE20" s="153"/>
      <c r="IF20" s="153"/>
      <c r="IG20" s="153"/>
      <c r="IH20" s="153"/>
      <c r="II20" s="153"/>
      <c r="IJ20" s="153"/>
      <c r="IK20" s="153"/>
      <c r="IL20" s="153"/>
      <c r="IM20" s="153"/>
      <c r="IN20" s="153"/>
      <c r="IO20" s="153"/>
      <c r="IP20" s="153"/>
      <c r="IQ20" s="153"/>
      <c r="IR20" s="153"/>
      <c r="IS20" s="153"/>
      <c r="IT20" s="153"/>
      <c r="IU20" s="153"/>
    </row>
    <row r="21" s="5" customFormat="true" ht="44" customHeight="true" spans="1:256">
      <c r="A21" s="101">
        <v>11</v>
      </c>
      <c r="B21" s="21" t="s">
        <v>206</v>
      </c>
      <c r="C21" s="21" t="s">
        <v>109</v>
      </c>
      <c r="D21" s="21" t="s">
        <v>234</v>
      </c>
      <c r="E21" s="21">
        <v>2018</v>
      </c>
      <c r="F21" s="21" t="s">
        <v>235</v>
      </c>
      <c r="G21" s="20">
        <v>5</v>
      </c>
      <c r="H21" s="20"/>
      <c r="I21" s="20"/>
      <c r="J21" s="20"/>
      <c r="K21" s="20"/>
      <c r="L21" s="20"/>
      <c r="M21" s="20"/>
      <c r="N21" s="20" t="s">
        <v>16</v>
      </c>
      <c r="O21" s="20" t="s">
        <v>22</v>
      </c>
      <c r="IV21" s="129"/>
    </row>
  </sheetData>
  <mergeCells count="14">
    <mergeCell ref="A1:B1"/>
    <mergeCell ref="A2:O2"/>
    <mergeCell ref="G3:M3"/>
    <mergeCell ref="H4:L4"/>
    <mergeCell ref="A3:A5"/>
    <mergeCell ref="B3:B5"/>
    <mergeCell ref="C3:C5"/>
    <mergeCell ref="D3:D5"/>
    <mergeCell ref="E3:E5"/>
    <mergeCell ref="F3:F5"/>
    <mergeCell ref="G4:G5"/>
    <mergeCell ref="M4:M5"/>
    <mergeCell ref="N3:N5"/>
    <mergeCell ref="O3:O5"/>
  </mergeCells>
  <pageMargins left="0.31" right="0.2" top="1" bottom="1" header="0.51" footer="0.51"/>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F13" sqref="F13"/>
    </sheetView>
  </sheetViews>
  <sheetFormatPr defaultColWidth="9" defaultRowHeight="14.25" outlineLevelCol="6"/>
  <cols>
    <col min="2" max="2" width="16" customWidth="true"/>
    <col min="3" max="3" width="13" customWidth="true"/>
    <col min="6" max="6" width="23.5" customWidth="true"/>
    <col min="7" max="7" width="15.75" customWidth="true"/>
  </cols>
  <sheetData>
    <row r="1" ht="24" customHeight="true" spans="1:2">
      <c r="A1" s="120" t="s">
        <v>236</v>
      </c>
      <c r="B1" s="121"/>
    </row>
    <row r="2" ht="42" customHeight="true" spans="1:7">
      <c r="A2" s="122" t="s">
        <v>237</v>
      </c>
      <c r="B2" s="122"/>
      <c r="C2" s="122"/>
      <c r="D2" s="122"/>
      <c r="E2" s="122"/>
      <c r="F2" s="122"/>
      <c r="G2" s="126"/>
    </row>
    <row r="3" ht="27" customHeight="true" spans="1:7">
      <c r="A3" s="9" t="s">
        <v>38</v>
      </c>
      <c r="B3" s="10" t="s">
        <v>238</v>
      </c>
      <c r="C3" s="26" t="s">
        <v>239</v>
      </c>
      <c r="D3" s="35" t="s">
        <v>48</v>
      </c>
      <c r="E3" s="35"/>
      <c r="F3" s="9" t="s">
        <v>240</v>
      </c>
      <c r="G3" s="127"/>
    </row>
    <row r="4" ht="52" customHeight="true" spans="1:6">
      <c r="A4" s="9"/>
      <c r="B4" s="10"/>
      <c r="C4" s="26"/>
      <c r="D4" s="11" t="s">
        <v>241</v>
      </c>
      <c r="E4" s="11" t="s">
        <v>242</v>
      </c>
      <c r="F4" s="9"/>
    </row>
    <row r="5" ht="24" customHeight="true" spans="1:6">
      <c r="A5" s="13">
        <v>1</v>
      </c>
      <c r="B5" s="123" t="s">
        <v>20</v>
      </c>
      <c r="C5" s="123">
        <v>237</v>
      </c>
      <c r="D5" s="123">
        <v>237</v>
      </c>
      <c r="E5" s="123">
        <v>411</v>
      </c>
      <c r="F5" s="123">
        <v>118.5</v>
      </c>
    </row>
    <row r="6" ht="22" customHeight="true" spans="1:6">
      <c r="A6" s="13">
        <v>2</v>
      </c>
      <c r="B6" s="123" t="s">
        <v>14</v>
      </c>
      <c r="C6" s="123">
        <v>49</v>
      </c>
      <c r="D6" s="123">
        <v>49</v>
      </c>
      <c r="E6" s="123">
        <v>83</v>
      </c>
      <c r="F6" s="123">
        <v>24.3</v>
      </c>
    </row>
    <row r="7" ht="23" customHeight="true" spans="1:6">
      <c r="A7" s="13">
        <v>3</v>
      </c>
      <c r="B7" s="123" t="s">
        <v>21</v>
      </c>
      <c r="C7" s="123">
        <v>54</v>
      </c>
      <c r="D7" s="123">
        <v>54</v>
      </c>
      <c r="E7" s="123">
        <v>115</v>
      </c>
      <c r="F7" s="123">
        <v>31</v>
      </c>
    </row>
    <row r="8" ht="24" customHeight="true" spans="1:6">
      <c r="A8" s="13">
        <v>4</v>
      </c>
      <c r="B8" s="123" t="s">
        <v>19</v>
      </c>
      <c r="C8" s="123">
        <v>62</v>
      </c>
      <c r="D8" s="123">
        <v>62</v>
      </c>
      <c r="E8" s="123">
        <v>106</v>
      </c>
      <c r="F8" s="123">
        <v>30.7968</v>
      </c>
    </row>
    <row r="9" ht="22" customHeight="true" spans="1:6">
      <c r="A9" s="13">
        <v>5</v>
      </c>
      <c r="B9" s="123" t="s">
        <v>22</v>
      </c>
      <c r="C9" s="123">
        <v>55</v>
      </c>
      <c r="D9" s="123">
        <v>55</v>
      </c>
      <c r="E9" s="123">
        <v>114</v>
      </c>
      <c r="F9" s="123">
        <v>26.92</v>
      </c>
    </row>
    <row r="10" ht="21" customHeight="true" spans="1:6">
      <c r="A10" s="124"/>
      <c r="B10" s="125" t="s">
        <v>8</v>
      </c>
      <c r="C10" s="125">
        <f>SUM(C5:C9)</f>
        <v>457</v>
      </c>
      <c r="D10" s="125">
        <f>SUM(D5:D9)</f>
        <v>457</v>
      </c>
      <c r="E10" s="125">
        <f>SUM(E5:E9)</f>
        <v>829</v>
      </c>
      <c r="F10" s="125">
        <f>SUM(F5:F9)</f>
        <v>231.5168</v>
      </c>
    </row>
  </sheetData>
  <autoFilter ref="A2:F10">
    <extLst/>
  </autoFilter>
  <mergeCells count="7">
    <mergeCell ref="A1:B1"/>
    <mergeCell ref="A2:F2"/>
    <mergeCell ref="D3:E3"/>
    <mergeCell ref="A3:A4"/>
    <mergeCell ref="B3:B4"/>
    <mergeCell ref="C3:C4"/>
    <mergeCell ref="F3:F4"/>
  </mergeCells>
  <pageMargins left="0.75" right="0.75" top="1" bottom="1" header="0.51" footer="0.51"/>
  <pageSetup paperSize="9"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2"/>
  <sheetViews>
    <sheetView tabSelected="1" workbookViewId="0">
      <selection activeCell="E3" sqref="E3:E4"/>
    </sheetView>
  </sheetViews>
  <sheetFormatPr defaultColWidth="9" defaultRowHeight="29.25" customHeight="true"/>
  <cols>
    <col min="1" max="1" width="4.625" style="1" customWidth="true"/>
    <col min="2" max="2" width="10.1083333333333" style="3" customWidth="true"/>
    <col min="3" max="3" width="9.7" style="3" customWidth="true"/>
    <col min="4" max="4" width="9.4" style="1" hidden="true" customWidth="true"/>
    <col min="5" max="5" width="18" style="1" customWidth="true"/>
    <col min="6" max="6" width="10.2916666666667" style="3" customWidth="true"/>
    <col min="7" max="7" width="10.375" style="1" customWidth="true"/>
    <col min="8" max="8" width="6.625" style="3" customWidth="true"/>
    <col min="9" max="9" width="6.5" style="1" customWidth="true"/>
    <col min="10" max="10" width="7" style="1" customWidth="true"/>
    <col min="11" max="11" width="8.4" style="1" customWidth="true"/>
    <col min="12" max="12" width="11.5" style="1" customWidth="true"/>
    <col min="13" max="13" width="9" style="4" customWidth="true"/>
    <col min="14" max="14" width="8.7" style="5" customWidth="true"/>
    <col min="15" max="16384" width="9" style="1"/>
  </cols>
  <sheetData>
    <row r="1" ht="26" customHeight="true" spans="1:2">
      <c r="A1" s="6" t="s">
        <v>243</v>
      </c>
      <c r="B1" s="6"/>
    </row>
    <row r="2" s="1" customFormat="true" ht="45.75" customHeight="true" spans="1:14">
      <c r="A2" s="7" t="s">
        <v>244</v>
      </c>
      <c r="B2" s="8"/>
      <c r="C2" s="8"/>
      <c r="D2" s="7"/>
      <c r="E2" s="7"/>
      <c r="F2" s="8"/>
      <c r="G2" s="7"/>
      <c r="H2" s="8"/>
      <c r="I2" s="7"/>
      <c r="J2" s="7"/>
      <c r="K2" s="7"/>
      <c r="L2" s="7"/>
      <c r="M2" s="40"/>
      <c r="N2" s="7"/>
    </row>
    <row r="3" s="1" customFormat="true" customHeight="true" spans="1:14">
      <c r="A3" s="9" t="s">
        <v>38</v>
      </c>
      <c r="B3" s="10" t="s">
        <v>245</v>
      </c>
      <c r="C3" s="11" t="s">
        <v>246</v>
      </c>
      <c r="D3" s="12" t="s">
        <v>247</v>
      </c>
      <c r="E3" s="12" t="s">
        <v>248</v>
      </c>
      <c r="F3" s="26" t="s">
        <v>249</v>
      </c>
      <c r="G3" s="26" t="s">
        <v>250</v>
      </c>
      <c r="H3" s="11" t="s">
        <v>251</v>
      </c>
      <c r="I3" s="9" t="s">
        <v>252</v>
      </c>
      <c r="J3" s="35" t="s">
        <v>48</v>
      </c>
      <c r="K3" s="35"/>
      <c r="L3" s="9" t="s">
        <v>240</v>
      </c>
      <c r="M3" s="35" t="s">
        <v>253</v>
      </c>
      <c r="N3" s="9" t="s">
        <v>40</v>
      </c>
    </row>
    <row r="4" s="1" customFormat="true" ht="51.75" customHeight="true" spans="1:14">
      <c r="A4" s="9"/>
      <c r="B4" s="10"/>
      <c r="C4" s="11"/>
      <c r="D4" s="12"/>
      <c r="E4" s="12"/>
      <c r="F4" s="26"/>
      <c r="G4" s="26"/>
      <c r="H4" s="11"/>
      <c r="I4" s="9"/>
      <c r="J4" s="11" t="s">
        <v>241</v>
      </c>
      <c r="K4" s="11" t="s">
        <v>242</v>
      </c>
      <c r="L4" s="9"/>
      <c r="M4" s="35"/>
      <c r="N4" s="9"/>
    </row>
    <row r="5" s="1" customFormat="true" ht="30" customHeight="true" spans="1:14">
      <c r="A5" s="9"/>
      <c r="B5" s="10" t="s">
        <v>254</v>
      </c>
      <c r="C5" s="11"/>
      <c r="D5" s="12"/>
      <c r="E5" s="12"/>
      <c r="F5" s="26"/>
      <c r="G5" s="26"/>
      <c r="H5" s="11"/>
      <c r="I5" s="9"/>
      <c r="J5" s="11">
        <f t="shared" ref="J5:L5" si="0">SUM(J244+J295+J351+J415+J472)</f>
        <v>457</v>
      </c>
      <c r="K5" s="11">
        <f t="shared" si="0"/>
        <v>829</v>
      </c>
      <c r="L5" s="11">
        <f t="shared" si="0"/>
        <v>231.5168</v>
      </c>
      <c r="M5" s="35"/>
      <c r="N5" s="9"/>
    </row>
    <row r="6" s="1" customFormat="true" ht="30" customHeight="true" spans="1:14">
      <c r="A6" s="9"/>
      <c r="B6" s="10" t="s">
        <v>20</v>
      </c>
      <c r="C6" s="11"/>
      <c r="D6" s="12"/>
      <c r="E6" s="12"/>
      <c r="F6" s="26"/>
      <c r="G6" s="26"/>
      <c r="H6" s="11"/>
      <c r="I6" s="9"/>
      <c r="J6" s="11"/>
      <c r="K6" s="11"/>
      <c r="L6" s="11"/>
      <c r="M6" s="35"/>
      <c r="N6" s="9"/>
    </row>
    <row r="7" s="1" customFormat="true" customHeight="true" spans="1:14">
      <c r="A7" s="13">
        <v>1</v>
      </c>
      <c r="B7" s="14" t="s">
        <v>255</v>
      </c>
      <c r="C7" s="13" t="s">
        <v>256</v>
      </c>
      <c r="D7" s="264" t="s">
        <v>257</v>
      </c>
      <c r="E7" s="264" t="s">
        <v>258</v>
      </c>
      <c r="F7" s="14" t="s">
        <v>259</v>
      </c>
      <c r="G7" s="27" t="s">
        <v>260</v>
      </c>
      <c r="H7" s="14" t="s">
        <v>261</v>
      </c>
      <c r="I7" s="13" t="s">
        <v>262</v>
      </c>
      <c r="J7" s="13">
        <v>1</v>
      </c>
      <c r="K7" s="13">
        <v>3</v>
      </c>
      <c r="L7" s="15">
        <v>0.5</v>
      </c>
      <c r="M7" s="14" t="s">
        <v>263</v>
      </c>
      <c r="N7" s="20"/>
    </row>
    <row r="8" s="1" customFormat="true" customHeight="true" spans="1:14">
      <c r="A8" s="13">
        <v>2</v>
      </c>
      <c r="B8" s="14" t="s">
        <v>255</v>
      </c>
      <c r="C8" s="13" t="s">
        <v>264</v>
      </c>
      <c r="D8" s="264" t="s">
        <v>265</v>
      </c>
      <c r="E8" s="264" t="s">
        <v>266</v>
      </c>
      <c r="F8" s="14" t="s">
        <v>259</v>
      </c>
      <c r="G8" s="27" t="s">
        <v>267</v>
      </c>
      <c r="H8" s="14" t="s">
        <v>268</v>
      </c>
      <c r="I8" s="13" t="s">
        <v>269</v>
      </c>
      <c r="J8" s="36">
        <v>1</v>
      </c>
      <c r="K8" s="13">
        <v>2</v>
      </c>
      <c r="L8" s="13">
        <v>0.5</v>
      </c>
      <c r="M8" s="14" t="s">
        <v>270</v>
      </c>
      <c r="N8" s="20"/>
    </row>
    <row r="9" s="1" customFormat="true" customHeight="true" spans="1:14">
      <c r="A9" s="13">
        <v>3</v>
      </c>
      <c r="B9" s="14" t="s">
        <v>255</v>
      </c>
      <c r="C9" s="13" t="s">
        <v>271</v>
      </c>
      <c r="D9" s="264" t="s">
        <v>272</v>
      </c>
      <c r="E9" s="13" t="s">
        <v>273</v>
      </c>
      <c r="F9" s="14" t="s">
        <v>259</v>
      </c>
      <c r="G9" s="27" t="s">
        <v>260</v>
      </c>
      <c r="H9" s="14" t="s">
        <v>274</v>
      </c>
      <c r="I9" s="14" t="s">
        <v>262</v>
      </c>
      <c r="J9" s="13">
        <v>1</v>
      </c>
      <c r="K9" s="13">
        <v>2</v>
      </c>
      <c r="L9" s="13">
        <v>0.5</v>
      </c>
      <c r="M9" s="14" t="s">
        <v>270</v>
      </c>
      <c r="N9" s="20"/>
    </row>
    <row r="10" s="1" customFormat="true" customHeight="true" spans="1:14">
      <c r="A10" s="13">
        <v>4</v>
      </c>
      <c r="B10" s="14" t="s">
        <v>255</v>
      </c>
      <c r="C10" s="13" t="s">
        <v>275</v>
      </c>
      <c r="D10" s="264" t="s">
        <v>276</v>
      </c>
      <c r="E10" s="13" t="s">
        <v>277</v>
      </c>
      <c r="F10" s="14" t="s">
        <v>259</v>
      </c>
      <c r="G10" s="27" t="s">
        <v>267</v>
      </c>
      <c r="H10" s="14" t="s">
        <v>278</v>
      </c>
      <c r="I10" s="13" t="s">
        <v>262</v>
      </c>
      <c r="J10" s="13">
        <v>1</v>
      </c>
      <c r="K10" s="13">
        <v>2</v>
      </c>
      <c r="L10" s="15">
        <v>0.5</v>
      </c>
      <c r="M10" s="14" t="s">
        <v>263</v>
      </c>
      <c r="N10" s="20"/>
    </row>
    <row r="11" s="1" customFormat="true" customHeight="true" spans="1:14">
      <c r="A11" s="13">
        <v>5</v>
      </c>
      <c r="B11" s="15" t="s">
        <v>255</v>
      </c>
      <c r="C11" s="13" t="s">
        <v>279</v>
      </c>
      <c r="D11" s="16" t="s">
        <v>280</v>
      </c>
      <c r="E11" s="13" t="s">
        <v>281</v>
      </c>
      <c r="F11" s="14" t="s">
        <v>259</v>
      </c>
      <c r="G11" s="27" t="s">
        <v>282</v>
      </c>
      <c r="H11" s="14" t="s">
        <v>283</v>
      </c>
      <c r="I11" s="14" t="s">
        <v>269</v>
      </c>
      <c r="J11" s="15">
        <v>1</v>
      </c>
      <c r="K11" s="13">
        <v>2</v>
      </c>
      <c r="L11" s="13">
        <v>0.5</v>
      </c>
      <c r="M11" s="14" t="s">
        <v>270</v>
      </c>
      <c r="N11" s="15"/>
    </row>
    <row r="12" s="1" customFormat="true" customHeight="true" spans="1:14">
      <c r="A12" s="13">
        <v>6</v>
      </c>
      <c r="B12" s="15" t="s">
        <v>255</v>
      </c>
      <c r="C12" s="13" t="s">
        <v>284</v>
      </c>
      <c r="D12" s="16" t="s">
        <v>285</v>
      </c>
      <c r="E12" s="13" t="s">
        <v>286</v>
      </c>
      <c r="F12" s="14" t="s">
        <v>259</v>
      </c>
      <c r="G12" s="27" t="s">
        <v>287</v>
      </c>
      <c r="H12" s="14" t="s">
        <v>288</v>
      </c>
      <c r="I12" s="14" t="s">
        <v>262</v>
      </c>
      <c r="J12" s="15">
        <v>1</v>
      </c>
      <c r="K12" s="13">
        <v>2</v>
      </c>
      <c r="L12" s="15">
        <v>0.5</v>
      </c>
      <c r="M12" s="14" t="s">
        <v>270</v>
      </c>
      <c r="N12" s="15"/>
    </row>
    <row r="13" s="1" customFormat="true" customHeight="true" spans="1:14">
      <c r="A13" s="13">
        <v>7</v>
      </c>
      <c r="B13" s="15" t="s">
        <v>255</v>
      </c>
      <c r="C13" s="13" t="s">
        <v>289</v>
      </c>
      <c r="D13" s="16" t="s">
        <v>290</v>
      </c>
      <c r="E13" s="13" t="s">
        <v>291</v>
      </c>
      <c r="F13" s="14" t="s">
        <v>259</v>
      </c>
      <c r="G13" s="27" t="s">
        <v>267</v>
      </c>
      <c r="H13" s="14" t="s">
        <v>292</v>
      </c>
      <c r="I13" s="13" t="s">
        <v>269</v>
      </c>
      <c r="J13" s="37">
        <v>1</v>
      </c>
      <c r="K13" s="13">
        <v>1</v>
      </c>
      <c r="L13" s="13">
        <v>0.5</v>
      </c>
      <c r="M13" s="14" t="s">
        <v>270</v>
      </c>
      <c r="N13" s="15"/>
    </row>
    <row r="14" s="1" customFormat="true" customHeight="true" spans="1:14">
      <c r="A14" s="13">
        <v>8</v>
      </c>
      <c r="B14" s="15" t="s">
        <v>255</v>
      </c>
      <c r="C14" s="13" t="s">
        <v>293</v>
      </c>
      <c r="D14" s="265" t="s">
        <v>294</v>
      </c>
      <c r="E14" s="264" t="s">
        <v>295</v>
      </c>
      <c r="F14" s="28" t="s">
        <v>259</v>
      </c>
      <c r="G14" s="13" t="s">
        <v>260</v>
      </c>
      <c r="H14" s="13" t="s">
        <v>296</v>
      </c>
      <c r="I14" s="13" t="s">
        <v>269</v>
      </c>
      <c r="J14" s="13">
        <v>1</v>
      </c>
      <c r="K14" s="13">
        <v>2</v>
      </c>
      <c r="L14" s="13">
        <v>0.5</v>
      </c>
      <c r="M14" s="14" t="s">
        <v>270</v>
      </c>
      <c r="N14" s="15"/>
    </row>
    <row r="15" s="1" customFormat="true" customHeight="true" spans="1:14">
      <c r="A15" s="13">
        <v>9</v>
      </c>
      <c r="B15" s="15" t="s">
        <v>255</v>
      </c>
      <c r="C15" s="13" t="s">
        <v>297</v>
      </c>
      <c r="D15" s="266" t="s">
        <v>298</v>
      </c>
      <c r="E15" s="264" t="s">
        <v>299</v>
      </c>
      <c r="F15" s="29" t="s">
        <v>300</v>
      </c>
      <c r="G15" s="27" t="s">
        <v>255</v>
      </c>
      <c r="H15" s="14" t="s">
        <v>301</v>
      </c>
      <c r="I15" s="14" t="s">
        <v>269</v>
      </c>
      <c r="J15" s="20">
        <v>1</v>
      </c>
      <c r="K15" s="13">
        <v>3</v>
      </c>
      <c r="L15" s="20">
        <v>0.5</v>
      </c>
      <c r="M15" s="14" t="s">
        <v>263</v>
      </c>
      <c r="N15" s="21"/>
    </row>
    <row r="16" s="1" customFormat="true" customHeight="true" spans="1:14">
      <c r="A16" s="13">
        <v>10</v>
      </c>
      <c r="B16" s="14" t="s">
        <v>302</v>
      </c>
      <c r="C16" s="14" t="s">
        <v>303</v>
      </c>
      <c r="D16" s="267" t="s">
        <v>304</v>
      </c>
      <c r="E16" s="13" t="s">
        <v>305</v>
      </c>
      <c r="F16" s="29" t="s">
        <v>300</v>
      </c>
      <c r="G16" s="27" t="s">
        <v>306</v>
      </c>
      <c r="H16" s="14" t="s">
        <v>307</v>
      </c>
      <c r="I16" s="14" t="s">
        <v>269</v>
      </c>
      <c r="J16" s="14">
        <v>1</v>
      </c>
      <c r="K16" s="13">
        <v>2</v>
      </c>
      <c r="L16" s="15">
        <v>0.5</v>
      </c>
      <c r="M16" s="14" t="s">
        <v>270</v>
      </c>
      <c r="N16" s="21"/>
    </row>
    <row r="17" s="1" customFormat="true" customHeight="true" spans="1:14">
      <c r="A17" s="13">
        <v>11</v>
      </c>
      <c r="B17" s="14" t="s">
        <v>302</v>
      </c>
      <c r="C17" s="14" t="s">
        <v>308</v>
      </c>
      <c r="D17" s="267" t="s">
        <v>309</v>
      </c>
      <c r="E17" s="13" t="s">
        <v>310</v>
      </c>
      <c r="F17" s="14" t="s">
        <v>300</v>
      </c>
      <c r="G17" s="27" t="s">
        <v>306</v>
      </c>
      <c r="H17" s="14" t="s">
        <v>311</v>
      </c>
      <c r="I17" s="14" t="s">
        <v>269</v>
      </c>
      <c r="J17" s="14">
        <v>1</v>
      </c>
      <c r="K17" s="13">
        <v>2</v>
      </c>
      <c r="L17" s="15">
        <v>0.5</v>
      </c>
      <c r="M17" s="14" t="s">
        <v>263</v>
      </c>
      <c r="N17" s="21"/>
    </row>
    <row r="18" s="1" customFormat="true" customHeight="true" spans="1:14">
      <c r="A18" s="13">
        <v>12</v>
      </c>
      <c r="B18" s="14" t="s">
        <v>302</v>
      </c>
      <c r="C18" s="14" t="s">
        <v>312</v>
      </c>
      <c r="D18" s="267" t="s">
        <v>313</v>
      </c>
      <c r="E18" s="13" t="s">
        <v>314</v>
      </c>
      <c r="F18" s="14" t="s">
        <v>259</v>
      </c>
      <c r="G18" s="27" t="s">
        <v>315</v>
      </c>
      <c r="H18" s="14" t="s">
        <v>316</v>
      </c>
      <c r="I18" s="14" t="s">
        <v>262</v>
      </c>
      <c r="J18" s="14">
        <v>1</v>
      </c>
      <c r="K18" s="13">
        <v>1</v>
      </c>
      <c r="L18" s="15">
        <v>0.5</v>
      </c>
      <c r="M18" s="14" t="s">
        <v>270</v>
      </c>
      <c r="N18" s="21"/>
    </row>
    <row r="19" s="1" customFormat="true" customHeight="true" spans="1:14">
      <c r="A19" s="13">
        <v>13</v>
      </c>
      <c r="B19" s="14" t="s">
        <v>302</v>
      </c>
      <c r="C19" s="14" t="s">
        <v>317</v>
      </c>
      <c r="D19" s="267" t="s">
        <v>318</v>
      </c>
      <c r="E19" s="14" t="s">
        <v>319</v>
      </c>
      <c r="F19" s="14" t="s">
        <v>259</v>
      </c>
      <c r="G19" s="27" t="s">
        <v>320</v>
      </c>
      <c r="H19" s="14" t="s">
        <v>321</v>
      </c>
      <c r="I19" s="14" t="s">
        <v>269</v>
      </c>
      <c r="J19" s="14">
        <v>1</v>
      </c>
      <c r="K19" s="13">
        <v>1</v>
      </c>
      <c r="L19" s="15">
        <v>0.5</v>
      </c>
      <c r="M19" s="14" t="s">
        <v>270</v>
      </c>
      <c r="N19" s="21"/>
    </row>
    <row r="20" s="1" customFormat="true" customHeight="true" spans="1:14">
      <c r="A20" s="13">
        <v>14</v>
      </c>
      <c r="B20" s="14" t="s">
        <v>302</v>
      </c>
      <c r="C20" s="14" t="s">
        <v>322</v>
      </c>
      <c r="D20" s="14" t="s">
        <v>323</v>
      </c>
      <c r="E20" s="14" t="s">
        <v>324</v>
      </c>
      <c r="F20" s="29" t="s">
        <v>300</v>
      </c>
      <c r="G20" s="27" t="s">
        <v>325</v>
      </c>
      <c r="H20" s="14" t="s">
        <v>326</v>
      </c>
      <c r="I20" s="14" t="s">
        <v>327</v>
      </c>
      <c r="J20" s="14">
        <v>1</v>
      </c>
      <c r="K20" s="13">
        <v>2</v>
      </c>
      <c r="L20" s="38">
        <v>0.5</v>
      </c>
      <c r="M20" s="14" t="s">
        <v>263</v>
      </c>
      <c r="N20" s="21"/>
    </row>
    <row r="21" s="1" customFormat="true" customHeight="true" spans="1:14">
      <c r="A21" s="13">
        <v>15</v>
      </c>
      <c r="B21" s="14" t="s">
        <v>302</v>
      </c>
      <c r="C21" s="14" t="s">
        <v>328</v>
      </c>
      <c r="D21" s="267" t="s">
        <v>329</v>
      </c>
      <c r="E21" s="14" t="s">
        <v>330</v>
      </c>
      <c r="F21" s="14" t="s">
        <v>259</v>
      </c>
      <c r="G21" s="27" t="s">
        <v>331</v>
      </c>
      <c r="H21" s="14" t="s">
        <v>332</v>
      </c>
      <c r="I21" s="14" t="s">
        <v>327</v>
      </c>
      <c r="J21" s="14">
        <v>1</v>
      </c>
      <c r="K21" s="13">
        <v>1</v>
      </c>
      <c r="L21" s="38">
        <v>0.5</v>
      </c>
      <c r="M21" s="14" t="s">
        <v>270</v>
      </c>
      <c r="N21" s="21"/>
    </row>
    <row r="22" s="1" customFormat="true" customHeight="true" spans="1:14">
      <c r="A22" s="13">
        <v>16</v>
      </c>
      <c r="B22" s="14" t="s">
        <v>302</v>
      </c>
      <c r="C22" s="14" t="s">
        <v>333</v>
      </c>
      <c r="D22" s="267" t="s">
        <v>334</v>
      </c>
      <c r="E22" s="14" t="s">
        <v>335</v>
      </c>
      <c r="F22" s="29" t="s">
        <v>300</v>
      </c>
      <c r="G22" s="27" t="s">
        <v>336</v>
      </c>
      <c r="H22" s="14" t="s">
        <v>337</v>
      </c>
      <c r="I22" s="14" t="s">
        <v>262</v>
      </c>
      <c r="J22" s="14">
        <v>1</v>
      </c>
      <c r="K22" s="13">
        <v>1</v>
      </c>
      <c r="L22" s="15">
        <v>0.5</v>
      </c>
      <c r="M22" s="14" t="s">
        <v>270</v>
      </c>
      <c r="N22" s="21"/>
    </row>
    <row r="23" s="1" customFormat="true" customHeight="true" spans="1:14">
      <c r="A23" s="13">
        <v>17</v>
      </c>
      <c r="B23" s="14" t="s">
        <v>302</v>
      </c>
      <c r="C23" s="17" t="s">
        <v>338</v>
      </c>
      <c r="D23" s="265" t="s">
        <v>339</v>
      </c>
      <c r="E23" s="24" t="s">
        <v>340</v>
      </c>
      <c r="F23" s="21" t="s">
        <v>259</v>
      </c>
      <c r="G23" s="27" t="s">
        <v>341</v>
      </c>
      <c r="H23" s="17" t="s">
        <v>342</v>
      </c>
      <c r="I23" s="17" t="s">
        <v>269</v>
      </c>
      <c r="J23" s="14">
        <v>1</v>
      </c>
      <c r="K23" s="13">
        <v>2</v>
      </c>
      <c r="L23" s="15">
        <v>0.5</v>
      </c>
      <c r="M23" s="14" t="s">
        <v>270</v>
      </c>
      <c r="N23" s="21"/>
    </row>
    <row r="24" s="1" customFormat="true" customHeight="true" spans="1:14">
      <c r="A24" s="13">
        <v>18</v>
      </c>
      <c r="B24" s="14" t="s">
        <v>302</v>
      </c>
      <c r="C24" s="17" t="s">
        <v>343</v>
      </c>
      <c r="D24" s="265" t="s">
        <v>344</v>
      </c>
      <c r="E24" s="24" t="s">
        <v>345</v>
      </c>
      <c r="F24" s="21" t="s">
        <v>259</v>
      </c>
      <c r="G24" s="27" t="s">
        <v>346</v>
      </c>
      <c r="H24" s="17" t="s">
        <v>347</v>
      </c>
      <c r="I24" s="17" t="s">
        <v>269</v>
      </c>
      <c r="J24" s="14">
        <v>1</v>
      </c>
      <c r="K24" s="13">
        <v>3</v>
      </c>
      <c r="L24" s="15">
        <v>0.5</v>
      </c>
      <c r="M24" s="14" t="s">
        <v>270</v>
      </c>
      <c r="N24" s="21"/>
    </row>
    <row r="25" s="1" customFormat="true" customHeight="true" spans="1:14">
      <c r="A25" s="13">
        <v>19</v>
      </c>
      <c r="B25" s="14" t="s">
        <v>302</v>
      </c>
      <c r="C25" s="17" t="s">
        <v>348</v>
      </c>
      <c r="D25" s="265" t="s">
        <v>349</v>
      </c>
      <c r="E25" s="24" t="s">
        <v>350</v>
      </c>
      <c r="F25" s="21" t="s">
        <v>351</v>
      </c>
      <c r="G25" s="27" t="s">
        <v>306</v>
      </c>
      <c r="H25" s="17" t="s">
        <v>352</v>
      </c>
      <c r="I25" s="17" t="s">
        <v>269</v>
      </c>
      <c r="J25" s="14">
        <v>1</v>
      </c>
      <c r="K25" s="13">
        <v>2</v>
      </c>
      <c r="L25" s="15">
        <v>0.5</v>
      </c>
      <c r="M25" s="14" t="s">
        <v>263</v>
      </c>
      <c r="N25" s="21"/>
    </row>
    <row r="26" s="1" customFormat="true" customHeight="true" spans="1:14">
      <c r="A26" s="13">
        <v>20</v>
      </c>
      <c r="B26" s="18" t="s">
        <v>231</v>
      </c>
      <c r="C26" s="18" t="s">
        <v>353</v>
      </c>
      <c r="D26" s="18" t="s">
        <v>354</v>
      </c>
      <c r="E26" s="18" t="s">
        <v>355</v>
      </c>
      <c r="F26" s="18" t="s">
        <v>300</v>
      </c>
      <c r="G26" s="27" t="s">
        <v>356</v>
      </c>
      <c r="H26" s="18" t="s">
        <v>357</v>
      </c>
      <c r="I26" s="18" t="s">
        <v>358</v>
      </c>
      <c r="J26" s="18">
        <v>1</v>
      </c>
      <c r="K26" s="13">
        <v>1</v>
      </c>
      <c r="L26" s="15">
        <v>0.5</v>
      </c>
      <c r="M26" s="31" t="s">
        <v>270</v>
      </c>
      <c r="N26" s="21"/>
    </row>
    <row r="27" s="1" customFormat="true" customHeight="true" spans="1:14">
      <c r="A27" s="13">
        <v>21</v>
      </c>
      <c r="B27" s="18" t="s">
        <v>231</v>
      </c>
      <c r="C27" s="18" t="s">
        <v>359</v>
      </c>
      <c r="D27" s="18" t="s">
        <v>360</v>
      </c>
      <c r="E27" s="18" t="s">
        <v>361</v>
      </c>
      <c r="F27" s="18" t="s">
        <v>259</v>
      </c>
      <c r="G27" s="27" t="s">
        <v>362</v>
      </c>
      <c r="H27" s="18" t="s">
        <v>363</v>
      </c>
      <c r="I27" s="18" t="s">
        <v>327</v>
      </c>
      <c r="J27" s="18">
        <v>1</v>
      </c>
      <c r="K27" s="13">
        <v>2</v>
      </c>
      <c r="L27" s="15">
        <v>0.5</v>
      </c>
      <c r="M27" s="31" t="s">
        <v>270</v>
      </c>
      <c r="N27" s="21"/>
    </row>
    <row r="28" s="1" customFormat="true" customHeight="true" spans="1:14">
      <c r="A28" s="13">
        <v>22</v>
      </c>
      <c r="B28" s="18" t="s">
        <v>231</v>
      </c>
      <c r="C28" s="18" t="s">
        <v>364</v>
      </c>
      <c r="D28" s="18" t="s">
        <v>365</v>
      </c>
      <c r="E28" s="18" t="s">
        <v>366</v>
      </c>
      <c r="F28" s="18" t="s">
        <v>259</v>
      </c>
      <c r="G28" s="27" t="s">
        <v>362</v>
      </c>
      <c r="H28" s="18" t="s">
        <v>367</v>
      </c>
      <c r="I28" s="18" t="s">
        <v>358</v>
      </c>
      <c r="J28" s="18">
        <v>1</v>
      </c>
      <c r="K28" s="13">
        <v>4</v>
      </c>
      <c r="L28" s="15">
        <v>0.5</v>
      </c>
      <c r="M28" s="31" t="s">
        <v>270</v>
      </c>
      <c r="N28" s="21"/>
    </row>
    <row r="29" s="1" customFormat="true" customHeight="true" spans="1:14">
      <c r="A29" s="13">
        <v>23</v>
      </c>
      <c r="B29" s="18" t="s">
        <v>231</v>
      </c>
      <c r="C29" s="18" t="s">
        <v>368</v>
      </c>
      <c r="D29" s="18" t="s">
        <v>369</v>
      </c>
      <c r="E29" s="18" t="s">
        <v>370</v>
      </c>
      <c r="F29" s="18" t="s">
        <v>300</v>
      </c>
      <c r="G29" s="27" t="s">
        <v>356</v>
      </c>
      <c r="H29" s="18" t="s">
        <v>371</v>
      </c>
      <c r="I29" s="18" t="s">
        <v>327</v>
      </c>
      <c r="J29" s="18">
        <v>1</v>
      </c>
      <c r="K29" s="13">
        <v>2</v>
      </c>
      <c r="L29" s="15">
        <v>0.5</v>
      </c>
      <c r="M29" s="31" t="s">
        <v>270</v>
      </c>
      <c r="N29" s="21"/>
    </row>
    <row r="30" s="1" customFormat="true" customHeight="true" spans="1:14">
      <c r="A30" s="13">
        <v>24</v>
      </c>
      <c r="B30" s="18" t="s">
        <v>231</v>
      </c>
      <c r="C30" s="18" t="s">
        <v>372</v>
      </c>
      <c r="D30" s="18" t="s">
        <v>373</v>
      </c>
      <c r="E30" s="18" t="s">
        <v>374</v>
      </c>
      <c r="F30" s="18" t="s">
        <v>300</v>
      </c>
      <c r="G30" s="27" t="s">
        <v>375</v>
      </c>
      <c r="H30" s="18" t="s">
        <v>376</v>
      </c>
      <c r="I30" s="18" t="s">
        <v>358</v>
      </c>
      <c r="J30" s="18">
        <v>1</v>
      </c>
      <c r="K30" s="13">
        <v>2</v>
      </c>
      <c r="L30" s="15">
        <v>0.5</v>
      </c>
      <c r="M30" s="31" t="s">
        <v>270</v>
      </c>
      <c r="N30" s="21"/>
    </row>
    <row r="31" s="1" customFormat="true" customHeight="true" spans="1:14">
      <c r="A31" s="13">
        <v>25</v>
      </c>
      <c r="B31" s="18" t="s">
        <v>231</v>
      </c>
      <c r="C31" s="18" t="s">
        <v>377</v>
      </c>
      <c r="D31" s="18" t="s">
        <v>378</v>
      </c>
      <c r="E31" s="18" t="s">
        <v>379</v>
      </c>
      <c r="F31" s="18" t="s">
        <v>259</v>
      </c>
      <c r="G31" s="27" t="s">
        <v>362</v>
      </c>
      <c r="H31" s="18" t="s">
        <v>380</v>
      </c>
      <c r="I31" s="18" t="s">
        <v>327</v>
      </c>
      <c r="J31" s="18">
        <v>1</v>
      </c>
      <c r="K31" s="13">
        <v>1</v>
      </c>
      <c r="L31" s="15">
        <v>0.5</v>
      </c>
      <c r="M31" s="31" t="s">
        <v>270</v>
      </c>
      <c r="N31" s="21"/>
    </row>
    <row r="32" s="1" customFormat="true" customHeight="true" spans="1:14">
      <c r="A32" s="13">
        <v>26</v>
      </c>
      <c r="B32" s="18" t="s">
        <v>231</v>
      </c>
      <c r="C32" s="18" t="s">
        <v>381</v>
      </c>
      <c r="D32" s="18" t="s">
        <v>382</v>
      </c>
      <c r="E32" s="18" t="s">
        <v>383</v>
      </c>
      <c r="F32" s="18" t="s">
        <v>259</v>
      </c>
      <c r="G32" s="27" t="s">
        <v>384</v>
      </c>
      <c r="H32" s="18" t="s">
        <v>385</v>
      </c>
      <c r="I32" s="18" t="s">
        <v>327</v>
      </c>
      <c r="J32" s="18">
        <v>1</v>
      </c>
      <c r="K32" s="13">
        <v>2</v>
      </c>
      <c r="L32" s="15">
        <v>0.5</v>
      </c>
      <c r="M32" s="31" t="s">
        <v>270</v>
      </c>
      <c r="N32" s="21"/>
    </row>
    <row r="33" s="1" customFormat="true" customHeight="true" spans="1:14">
      <c r="A33" s="13">
        <v>27</v>
      </c>
      <c r="B33" s="18" t="s">
        <v>231</v>
      </c>
      <c r="C33" s="18" t="s">
        <v>386</v>
      </c>
      <c r="D33" s="18" t="s">
        <v>387</v>
      </c>
      <c r="E33" s="18" t="s">
        <v>388</v>
      </c>
      <c r="F33" s="18" t="s">
        <v>300</v>
      </c>
      <c r="G33" s="27" t="s">
        <v>389</v>
      </c>
      <c r="H33" s="18" t="s">
        <v>390</v>
      </c>
      <c r="I33" s="18" t="s">
        <v>358</v>
      </c>
      <c r="J33" s="18">
        <v>1</v>
      </c>
      <c r="K33" s="13">
        <v>3</v>
      </c>
      <c r="L33" s="15">
        <v>0.5</v>
      </c>
      <c r="M33" s="31" t="s">
        <v>270</v>
      </c>
      <c r="N33" s="21"/>
    </row>
    <row r="34" s="1" customFormat="true" customHeight="true" spans="1:14">
      <c r="A34" s="13">
        <v>28</v>
      </c>
      <c r="B34" s="18" t="s">
        <v>231</v>
      </c>
      <c r="C34" s="18" t="s">
        <v>391</v>
      </c>
      <c r="D34" s="18" t="s">
        <v>392</v>
      </c>
      <c r="E34" s="18" t="s">
        <v>393</v>
      </c>
      <c r="F34" s="18" t="s">
        <v>259</v>
      </c>
      <c r="G34" s="27" t="s">
        <v>384</v>
      </c>
      <c r="H34" s="18" t="s">
        <v>394</v>
      </c>
      <c r="I34" s="18" t="s">
        <v>327</v>
      </c>
      <c r="J34" s="18">
        <v>1</v>
      </c>
      <c r="K34" s="13">
        <v>1</v>
      </c>
      <c r="L34" s="15">
        <v>0.5</v>
      </c>
      <c r="M34" s="31" t="s">
        <v>270</v>
      </c>
      <c r="N34" s="21"/>
    </row>
    <row r="35" s="1" customFormat="true" customHeight="true" spans="1:14">
      <c r="A35" s="13">
        <v>29</v>
      </c>
      <c r="B35" s="19" t="s">
        <v>231</v>
      </c>
      <c r="C35" s="19" t="s">
        <v>395</v>
      </c>
      <c r="D35" s="19" t="s">
        <v>396</v>
      </c>
      <c r="E35" s="19" t="s">
        <v>397</v>
      </c>
      <c r="F35" s="19" t="s">
        <v>300</v>
      </c>
      <c r="G35" s="30" t="s">
        <v>362</v>
      </c>
      <c r="H35" s="19" t="s">
        <v>398</v>
      </c>
      <c r="I35" s="19" t="s">
        <v>399</v>
      </c>
      <c r="J35" s="19">
        <v>1</v>
      </c>
      <c r="K35" s="13">
        <v>1</v>
      </c>
      <c r="L35" s="39">
        <v>0.5</v>
      </c>
      <c r="M35" s="41" t="s">
        <v>270</v>
      </c>
      <c r="N35" s="21"/>
    </row>
    <row r="36" s="1" customFormat="true" customHeight="true" spans="1:14">
      <c r="A36" s="13">
        <v>30</v>
      </c>
      <c r="B36" s="18" t="s">
        <v>231</v>
      </c>
      <c r="C36" s="18" t="s">
        <v>400</v>
      </c>
      <c r="D36" s="18" t="s">
        <v>401</v>
      </c>
      <c r="E36" s="18" t="s">
        <v>402</v>
      </c>
      <c r="F36" s="31" t="s">
        <v>403</v>
      </c>
      <c r="G36" s="27" t="s">
        <v>231</v>
      </c>
      <c r="H36" s="18"/>
      <c r="I36" s="18"/>
      <c r="J36" s="18">
        <v>1</v>
      </c>
      <c r="K36" s="13">
        <v>2</v>
      </c>
      <c r="L36" s="15">
        <v>0.5</v>
      </c>
      <c r="M36" s="31" t="s">
        <v>270</v>
      </c>
      <c r="N36" s="21" t="s">
        <v>404</v>
      </c>
    </row>
    <row r="37" s="1" customFormat="true" customHeight="true" spans="1:14">
      <c r="A37" s="13">
        <v>31</v>
      </c>
      <c r="B37" s="18" t="s">
        <v>231</v>
      </c>
      <c r="C37" s="18" t="s">
        <v>405</v>
      </c>
      <c r="D37" s="18" t="s">
        <v>406</v>
      </c>
      <c r="E37" s="18" t="s">
        <v>407</v>
      </c>
      <c r="F37" s="18" t="s">
        <v>259</v>
      </c>
      <c r="G37" s="27" t="s">
        <v>408</v>
      </c>
      <c r="H37" s="18" t="s">
        <v>409</v>
      </c>
      <c r="I37" s="18" t="s">
        <v>327</v>
      </c>
      <c r="J37" s="18">
        <v>1</v>
      </c>
      <c r="K37" s="13">
        <v>1</v>
      </c>
      <c r="L37" s="15">
        <v>0.5</v>
      </c>
      <c r="M37" s="31" t="s">
        <v>270</v>
      </c>
      <c r="N37" s="21"/>
    </row>
    <row r="38" s="1" customFormat="true" customHeight="true" spans="1:14">
      <c r="A38" s="13">
        <v>32</v>
      </c>
      <c r="B38" s="14" t="s">
        <v>231</v>
      </c>
      <c r="C38" s="14" t="s">
        <v>410</v>
      </c>
      <c r="D38" s="14" t="s">
        <v>411</v>
      </c>
      <c r="E38" s="14" t="s">
        <v>412</v>
      </c>
      <c r="F38" s="14" t="s">
        <v>413</v>
      </c>
      <c r="G38" s="27" t="s">
        <v>384</v>
      </c>
      <c r="H38" s="14" t="s">
        <v>414</v>
      </c>
      <c r="I38" s="17" t="s">
        <v>358</v>
      </c>
      <c r="J38" s="14">
        <v>1</v>
      </c>
      <c r="K38" s="13">
        <v>2</v>
      </c>
      <c r="L38" s="15">
        <v>0.5</v>
      </c>
      <c r="M38" s="14" t="s">
        <v>270</v>
      </c>
      <c r="N38" s="21"/>
    </row>
    <row r="39" s="1" customFormat="true" customHeight="true" spans="1:14">
      <c r="A39" s="13">
        <v>33</v>
      </c>
      <c r="B39" s="14" t="s">
        <v>231</v>
      </c>
      <c r="C39" s="14" t="s">
        <v>415</v>
      </c>
      <c r="D39" s="14" t="s">
        <v>416</v>
      </c>
      <c r="E39" s="14" t="s">
        <v>417</v>
      </c>
      <c r="F39" s="14" t="s">
        <v>418</v>
      </c>
      <c r="G39" s="27" t="s">
        <v>384</v>
      </c>
      <c r="H39" s="14" t="s">
        <v>419</v>
      </c>
      <c r="I39" s="17" t="s">
        <v>358</v>
      </c>
      <c r="J39" s="14">
        <v>1</v>
      </c>
      <c r="K39" s="13">
        <v>2</v>
      </c>
      <c r="L39" s="15">
        <v>0.5</v>
      </c>
      <c r="M39" s="14" t="s">
        <v>270</v>
      </c>
      <c r="N39" s="21"/>
    </row>
    <row r="40" s="1" customFormat="true" customHeight="true" spans="1:14">
      <c r="A40" s="13">
        <v>34</v>
      </c>
      <c r="B40" s="14" t="s">
        <v>231</v>
      </c>
      <c r="C40" s="14" t="s">
        <v>420</v>
      </c>
      <c r="D40" s="14" t="s">
        <v>421</v>
      </c>
      <c r="E40" s="14" t="s">
        <v>422</v>
      </c>
      <c r="F40" s="14" t="s">
        <v>423</v>
      </c>
      <c r="G40" s="27" t="s">
        <v>362</v>
      </c>
      <c r="H40" s="14" t="s">
        <v>424</v>
      </c>
      <c r="I40" s="17" t="s">
        <v>327</v>
      </c>
      <c r="J40" s="14">
        <v>1</v>
      </c>
      <c r="K40" s="13">
        <v>1</v>
      </c>
      <c r="L40" s="15">
        <v>0.5</v>
      </c>
      <c r="M40" s="14" t="s">
        <v>270</v>
      </c>
      <c r="N40" s="21"/>
    </row>
    <row r="41" s="1" customFormat="true" customHeight="true" spans="1:14">
      <c r="A41" s="13">
        <v>35</v>
      </c>
      <c r="B41" s="14" t="s">
        <v>231</v>
      </c>
      <c r="C41" s="14" t="s">
        <v>425</v>
      </c>
      <c r="D41" s="14" t="s">
        <v>426</v>
      </c>
      <c r="E41" s="14" t="s">
        <v>427</v>
      </c>
      <c r="F41" s="14" t="s">
        <v>428</v>
      </c>
      <c r="G41" s="27" t="s">
        <v>362</v>
      </c>
      <c r="H41" s="32" t="s">
        <v>429</v>
      </c>
      <c r="I41" s="14" t="s">
        <v>327</v>
      </c>
      <c r="J41" s="14">
        <v>1</v>
      </c>
      <c r="K41" s="13">
        <v>2</v>
      </c>
      <c r="L41" s="15">
        <v>0.5</v>
      </c>
      <c r="M41" s="14" t="s">
        <v>270</v>
      </c>
      <c r="N41" s="21"/>
    </row>
    <row r="42" s="1" customFormat="true" customHeight="true" spans="1:14">
      <c r="A42" s="13">
        <v>36</v>
      </c>
      <c r="B42" s="20" t="s">
        <v>430</v>
      </c>
      <c r="C42" s="21" t="s">
        <v>431</v>
      </c>
      <c r="D42" s="22" t="s">
        <v>432</v>
      </c>
      <c r="E42" s="268" t="s">
        <v>433</v>
      </c>
      <c r="F42" s="21" t="s">
        <v>434</v>
      </c>
      <c r="G42" s="27" t="s">
        <v>435</v>
      </c>
      <c r="H42" s="21" t="s">
        <v>436</v>
      </c>
      <c r="I42" s="20" t="s">
        <v>358</v>
      </c>
      <c r="J42" s="20">
        <v>1</v>
      </c>
      <c r="K42" s="13">
        <v>1</v>
      </c>
      <c r="L42" s="20">
        <v>0.5</v>
      </c>
      <c r="M42" s="21" t="s">
        <v>270</v>
      </c>
      <c r="N42" s="21"/>
    </row>
    <row r="43" s="1" customFormat="true" customHeight="true" spans="1:14">
      <c r="A43" s="13">
        <v>37</v>
      </c>
      <c r="B43" s="20" t="s">
        <v>430</v>
      </c>
      <c r="C43" s="21" t="s">
        <v>437</v>
      </c>
      <c r="D43" s="22" t="s">
        <v>438</v>
      </c>
      <c r="E43" s="268" t="s">
        <v>439</v>
      </c>
      <c r="F43" s="21" t="s">
        <v>440</v>
      </c>
      <c r="G43" s="27" t="s">
        <v>441</v>
      </c>
      <c r="H43" s="21" t="s">
        <v>442</v>
      </c>
      <c r="I43" s="20" t="s">
        <v>358</v>
      </c>
      <c r="J43" s="20">
        <v>1</v>
      </c>
      <c r="K43" s="13">
        <v>1</v>
      </c>
      <c r="L43" s="20">
        <v>0.5</v>
      </c>
      <c r="M43" s="21" t="s">
        <v>270</v>
      </c>
      <c r="N43" s="21"/>
    </row>
    <row r="44" s="1" customFormat="true" customHeight="true" spans="1:14">
      <c r="A44" s="13">
        <v>38</v>
      </c>
      <c r="B44" s="20" t="s">
        <v>430</v>
      </c>
      <c r="C44" s="21" t="s">
        <v>443</v>
      </c>
      <c r="D44" s="269" t="s">
        <v>444</v>
      </c>
      <c r="E44" s="22" t="s">
        <v>445</v>
      </c>
      <c r="F44" s="21" t="s">
        <v>446</v>
      </c>
      <c r="G44" s="27" t="s">
        <v>435</v>
      </c>
      <c r="H44" s="21" t="s">
        <v>447</v>
      </c>
      <c r="I44" s="20" t="s">
        <v>327</v>
      </c>
      <c r="J44" s="20">
        <v>1</v>
      </c>
      <c r="K44" s="13">
        <v>1</v>
      </c>
      <c r="L44" s="20">
        <v>0.5</v>
      </c>
      <c r="M44" s="21" t="s">
        <v>270</v>
      </c>
      <c r="N44" s="21"/>
    </row>
    <row r="45" s="1" customFormat="true" customHeight="true" spans="1:14">
      <c r="A45" s="13">
        <v>39</v>
      </c>
      <c r="B45" s="20" t="s">
        <v>430</v>
      </c>
      <c r="C45" s="21" t="s">
        <v>448</v>
      </c>
      <c r="D45" s="269" t="s">
        <v>449</v>
      </c>
      <c r="E45" s="22" t="s">
        <v>450</v>
      </c>
      <c r="F45" s="21" t="s">
        <v>451</v>
      </c>
      <c r="G45" s="27" t="s">
        <v>452</v>
      </c>
      <c r="H45" s="21" t="s">
        <v>453</v>
      </c>
      <c r="I45" s="20" t="s">
        <v>358</v>
      </c>
      <c r="J45" s="20">
        <v>1</v>
      </c>
      <c r="K45" s="13">
        <v>1</v>
      </c>
      <c r="L45" s="20">
        <v>0.5</v>
      </c>
      <c r="M45" s="21" t="s">
        <v>270</v>
      </c>
      <c r="N45" s="21"/>
    </row>
    <row r="46" s="1" customFormat="true" customHeight="true" spans="1:14">
      <c r="A46" s="13">
        <v>40</v>
      </c>
      <c r="B46" s="20" t="s">
        <v>430</v>
      </c>
      <c r="C46" s="21" t="s">
        <v>454</v>
      </c>
      <c r="D46" s="269" t="s">
        <v>455</v>
      </c>
      <c r="E46" s="22" t="s">
        <v>456</v>
      </c>
      <c r="F46" s="21" t="s">
        <v>457</v>
      </c>
      <c r="G46" s="27" t="s">
        <v>435</v>
      </c>
      <c r="H46" s="21" t="s">
        <v>458</v>
      </c>
      <c r="I46" s="20" t="s">
        <v>358</v>
      </c>
      <c r="J46" s="20">
        <v>1</v>
      </c>
      <c r="K46" s="13">
        <v>2</v>
      </c>
      <c r="L46" s="20">
        <v>0.5</v>
      </c>
      <c r="M46" s="21" t="s">
        <v>270</v>
      </c>
      <c r="N46" s="21"/>
    </row>
    <row r="47" s="1" customFormat="true" customHeight="true" spans="1:14">
      <c r="A47" s="13">
        <v>41</v>
      </c>
      <c r="B47" s="20" t="s">
        <v>430</v>
      </c>
      <c r="C47" s="21" t="s">
        <v>459</v>
      </c>
      <c r="D47" s="269" t="s">
        <v>460</v>
      </c>
      <c r="E47" s="22" t="s">
        <v>461</v>
      </c>
      <c r="F47" s="21" t="s">
        <v>462</v>
      </c>
      <c r="G47" s="27" t="s">
        <v>463</v>
      </c>
      <c r="H47" s="21" t="s">
        <v>464</v>
      </c>
      <c r="I47" s="20" t="s">
        <v>327</v>
      </c>
      <c r="J47" s="20">
        <v>1</v>
      </c>
      <c r="K47" s="13">
        <v>2</v>
      </c>
      <c r="L47" s="20">
        <v>0.5</v>
      </c>
      <c r="M47" s="21" t="s">
        <v>270</v>
      </c>
      <c r="N47" s="21"/>
    </row>
    <row r="48" s="1" customFormat="true" customHeight="true" spans="1:14">
      <c r="A48" s="13">
        <v>42</v>
      </c>
      <c r="B48" s="20" t="s">
        <v>430</v>
      </c>
      <c r="C48" s="21" t="s">
        <v>465</v>
      </c>
      <c r="D48" s="269" t="s">
        <v>466</v>
      </c>
      <c r="E48" s="22" t="s">
        <v>467</v>
      </c>
      <c r="F48" s="21" t="s">
        <v>468</v>
      </c>
      <c r="G48" s="27" t="s">
        <v>469</v>
      </c>
      <c r="H48" s="21" t="s">
        <v>470</v>
      </c>
      <c r="I48" s="20" t="s">
        <v>327</v>
      </c>
      <c r="J48" s="20">
        <v>1</v>
      </c>
      <c r="K48" s="13">
        <v>1</v>
      </c>
      <c r="L48" s="20">
        <v>0.5</v>
      </c>
      <c r="M48" s="21" t="s">
        <v>270</v>
      </c>
      <c r="N48" s="21"/>
    </row>
    <row r="49" s="1" customFormat="true" customHeight="true" spans="1:14">
      <c r="A49" s="13">
        <v>43</v>
      </c>
      <c r="B49" s="20" t="s">
        <v>430</v>
      </c>
      <c r="C49" s="21" t="s">
        <v>471</v>
      </c>
      <c r="D49" s="269" t="s">
        <v>472</v>
      </c>
      <c r="E49" s="22" t="s">
        <v>473</v>
      </c>
      <c r="F49" s="21" t="s">
        <v>474</v>
      </c>
      <c r="G49" s="27" t="s">
        <v>475</v>
      </c>
      <c r="H49" s="21" t="s">
        <v>476</v>
      </c>
      <c r="I49" s="20" t="s">
        <v>358</v>
      </c>
      <c r="J49" s="20">
        <v>1</v>
      </c>
      <c r="K49" s="13">
        <v>1</v>
      </c>
      <c r="L49" s="20">
        <v>0.5</v>
      </c>
      <c r="M49" s="21" t="s">
        <v>270</v>
      </c>
      <c r="N49" s="21"/>
    </row>
    <row r="50" s="1" customFormat="true" customHeight="true" spans="1:14">
      <c r="A50" s="13">
        <v>44</v>
      </c>
      <c r="B50" s="20" t="s">
        <v>430</v>
      </c>
      <c r="C50" s="20" t="s">
        <v>477</v>
      </c>
      <c r="D50" s="23" t="s">
        <v>478</v>
      </c>
      <c r="E50" s="23" t="s">
        <v>479</v>
      </c>
      <c r="F50" s="33" t="s">
        <v>480</v>
      </c>
      <c r="G50" s="27" t="s">
        <v>481</v>
      </c>
      <c r="H50" s="20" t="s">
        <v>482</v>
      </c>
      <c r="I50" s="20" t="s">
        <v>327</v>
      </c>
      <c r="J50" s="20">
        <v>1</v>
      </c>
      <c r="K50" s="13">
        <v>2</v>
      </c>
      <c r="L50" s="20">
        <v>0.5</v>
      </c>
      <c r="M50" s="21" t="s">
        <v>270</v>
      </c>
      <c r="N50" s="21"/>
    </row>
    <row r="51" s="1" customFormat="true" customHeight="true" spans="1:14">
      <c r="A51" s="13">
        <v>45</v>
      </c>
      <c r="B51" s="13" t="s">
        <v>430</v>
      </c>
      <c r="C51" s="13" t="s">
        <v>483</v>
      </c>
      <c r="D51" s="24" t="s">
        <v>484</v>
      </c>
      <c r="E51" s="24" t="s">
        <v>485</v>
      </c>
      <c r="F51" s="29" t="s">
        <v>259</v>
      </c>
      <c r="G51" s="27" t="s">
        <v>19</v>
      </c>
      <c r="H51" s="13" t="s">
        <v>486</v>
      </c>
      <c r="I51" s="13" t="s">
        <v>327</v>
      </c>
      <c r="J51" s="13">
        <v>1</v>
      </c>
      <c r="K51" s="13">
        <v>3</v>
      </c>
      <c r="L51" s="13">
        <v>0.5</v>
      </c>
      <c r="M51" s="21" t="s">
        <v>270</v>
      </c>
      <c r="N51" s="21"/>
    </row>
    <row r="52" s="1" customFormat="true" customHeight="true" spans="1:14">
      <c r="A52" s="13">
        <v>46</v>
      </c>
      <c r="B52" s="20" t="s">
        <v>430</v>
      </c>
      <c r="C52" s="20" t="s">
        <v>487</v>
      </c>
      <c r="D52" s="23" t="s">
        <v>488</v>
      </c>
      <c r="E52" s="23" t="s">
        <v>489</v>
      </c>
      <c r="F52" s="34" t="s">
        <v>490</v>
      </c>
      <c r="G52" s="27" t="s">
        <v>260</v>
      </c>
      <c r="H52" s="20"/>
      <c r="I52" s="20"/>
      <c r="J52" s="20">
        <v>1</v>
      </c>
      <c r="K52" s="13">
        <v>4</v>
      </c>
      <c r="L52" s="20">
        <v>0.5</v>
      </c>
      <c r="M52" s="21" t="s">
        <v>270</v>
      </c>
      <c r="N52" s="21" t="s">
        <v>404</v>
      </c>
    </row>
    <row r="53" s="1" customFormat="true" customHeight="true" spans="1:14">
      <c r="A53" s="13">
        <v>47</v>
      </c>
      <c r="B53" s="20" t="s">
        <v>430</v>
      </c>
      <c r="C53" s="20" t="s">
        <v>491</v>
      </c>
      <c r="D53" s="23" t="s">
        <v>492</v>
      </c>
      <c r="E53" s="23" t="s">
        <v>493</v>
      </c>
      <c r="F53" s="34" t="s">
        <v>494</v>
      </c>
      <c r="G53" s="27" t="s">
        <v>435</v>
      </c>
      <c r="H53" s="20" t="s">
        <v>495</v>
      </c>
      <c r="I53" s="20" t="s">
        <v>327</v>
      </c>
      <c r="J53" s="20">
        <v>1</v>
      </c>
      <c r="K53" s="13">
        <v>1</v>
      </c>
      <c r="L53" s="20">
        <v>0.5</v>
      </c>
      <c r="M53" s="21" t="s">
        <v>270</v>
      </c>
      <c r="N53" s="21"/>
    </row>
    <row r="54" s="1" customFormat="true" customHeight="true" spans="1:14">
      <c r="A54" s="13">
        <v>48</v>
      </c>
      <c r="B54" s="20" t="s">
        <v>430</v>
      </c>
      <c r="C54" s="20" t="s">
        <v>496</v>
      </c>
      <c r="D54" s="23" t="s">
        <v>497</v>
      </c>
      <c r="E54" s="23" t="s">
        <v>498</v>
      </c>
      <c r="F54" s="34" t="s">
        <v>494</v>
      </c>
      <c r="G54" s="27" t="s">
        <v>499</v>
      </c>
      <c r="H54" s="20" t="s">
        <v>500</v>
      </c>
      <c r="I54" s="20" t="s">
        <v>327</v>
      </c>
      <c r="J54" s="20">
        <v>1</v>
      </c>
      <c r="K54" s="13">
        <v>2</v>
      </c>
      <c r="L54" s="20">
        <v>0.5</v>
      </c>
      <c r="M54" s="21" t="s">
        <v>270</v>
      </c>
      <c r="N54" s="21"/>
    </row>
    <row r="55" s="1" customFormat="true" customHeight="true" spans="1:14">
      <c r="A55" s="13">
        <v>49</v>
      </c>
      <c r="B55" s="20" t="s">
        <v>430</v>
      </c>
      <c r="C55" s="20" t="s">
        <v>501</v>
      </c>
      <c r="D55" s="23" t="s">
        <v>502</v>
      </c>
      <c r="E55" s="23" t="s">
        <v>503</v>
      </c>
      <c r="F55" s="34" t="s">
        <v>504</v>
      </c>
      <c r="G55" s="27" t="s">
        <v>505</v>
      </c>
      <c r="H55" s="20" t="s">
        <v>506</v>
      </c>
      <c r="I55" s="20" t="s">
        <v>358</v>
      </c>
      <c r="J55" s="20">
        <v>1</v>
      </c>
      <c r="K55" s="13">
        <v>1</v>
      </c>
      <c r="L55" s="20">
        <v>0.5</v>
      </c>
      <c r="M55" s="21" t="s">
        <v>270</v>
      </c>
      <c r="N55" s="21"/>
    </row>
    <row r="56" s="1" customFormat="true" customHeight="true" spans="1:14">
      <c r="A56" s="13">
        <v>50</v>
      </c>
      <c r="B56" s="20" t="s">
        <v>430</v>
      </c>
      <c r="C56" s="20" t="s">
        <v>507</v>
      </c>
      <c r="D56" s="23" t="s">
        <v>508</v>
      </c>
      <c r="E56" s="23" t="s">
        <v>509</v>
      </c>
      <c r="F56" s="34" t="s">
        <v>510</v>
      </c>
      <c r="G56" s="27" t="s">
        <v>511</v>
      </c>
      <c r="H56" s="20" t="s">
        <v>512</v>
      </c>
      <c r="I56" s="20" t="s">
        <v>327</v>
      </c>
      <c r="J56" s="20">
        <v>1</v>
      </c>
      <c r="K56" s="13">
        <v>1</v>
      </c>
      <c r="L56" s="20">
        <v>0.5</v>
      </c>
      <c r="M56" s="21" t="s">
        <v>270</v>
      </c>
      <c r="N56" s="21"/>
    </row>
    <row r="57" s="1" customFormat="true" customHeight="true" spans="1:14">
      <c r="A57" s="13">
        <v>51</v>
      </c>
      <c r="B57" s="20" t="s">
        <v>430</v>
      </c>
      <c r="C57" s="20" t="s">
        <v>513</v>
      </c>
      <c r="D57" s="23" t="s">
        <v>514</v>
      </c>
      <c r="E57" s="23" t="s">
        <v>515</v>
      </c>
      <c r="F57" s="34" t="s">
        <v>516</v>
      </c>
      <c r="G57" s="27" t="s">
        <v>517</v>
      </c>
      <c r="H57" s="20" t="s">
        <v>518</v>
      </c>
      <c r="I57" s="20" t="s">
        <v>358</v>
      </c>
      <c r="J57" s="20">
        <v>1</v>
      </c>
      <c r="K57" s="13">
        <v>3</v>
      </c>
      <c r="L57" s="20">
        <v>0.5</v>
      </c>
      <c r="M57" s="21" t="s">
        <v>263</v>
      </c>
      <c r="N57" s="21"/>
    </row>
    <row r="58" s="1" customFormat="true" customHeight="true" spans="1:14">
      <c r="A58" s="13">
        <v>52</v>
      </c>
      <c r="B58" s="20" t="s">
        <v>430</v>
      </c>
      <c r="C58" s="21" t="s">
        <v>519</v>
      </c>
      <c r="D58" s="22" t="s">
        <v>520</v>
      </c>
      <c r="E58" s="268" t="s">
        <v>521</v>
      </c>
      <c r="F58" s="21" t="s">
        <v>510</v>
      </c>
      <c r="G58" s="30" t="s">
        <v>522</v>
      </c>
      <c r="H58" s="21" t="s">
        <v>523</v>
      </c>
      <c r="I58" s="20" t="s">
        <v>524</v>
      </c>
      <c r="J58" s="20">
        <v>1</v>
      </c>
      <c r="K58" s="13">
        <v>1</v>
      </c>
      <c r="L58" s="20">
        <v>0.5</v>
      </c>
      <c r="M58" s="21" t="s">
        <v>263</v>
      </c>
      <c r="N58" s="21"/>
    </row>
    <row r="59" s="1" customFormat="true" customHeight="true" spans="1:14">
      <c r="A59" s="13">
        <v>53</v>
      </c>
      <c r="B59" s="20" t="s">
        <v>430</v>
      </c>
      <c r="C59" s="20" t="s">
        <v>525</v>
      </c>
      <c r="D59" s="23" t="s">
        <v>526</v>
      </c>
      <c r="E59" s="23" t="s">
        <v>527</v>
      </c>
      <c r="F59" s="34" t="s">
        <v>434</v>
      </c>
      <c r="G59" s="27" t="s">
        <v>528</v>
      </c>
      <c r="H59" s="20" t="s">
        <v>529</v>
      </c>
      <c r="I59" s="20" t="s">
        <v>327</v>
      </c>
      <c r="J59" s="20">
        <v>1</v>
      </c>
      <c r="K59" s="13">
        <v>1</v>
      </c>
      <c r="L59" s="20">
        <v>0.5</v>
      </c>
      <c r="M59" s="21" t="s">
        <v>270</v>
      </c>
      <c r="N59" s="21"/>
    </row>
    <row r="60" s="1" customFormat="true" customHeight="true" spans="1:14">
      <c r="A60" s="13">
        <v>54</v>
      </c>
      <c r="B60" s="20" t="s">
        <v>430</v>
      </c>
      <c r="C60" s="20" t="s">
        <v>530</v>
      </c>
      <c r="D60" s="23" t="s">
        <v>531</v>
      </c>
      <c r="E60" s="23" t="s">
        <v>532</v>
      </c>
      <c r="F60" s="34" t="s">
        <v>533</v>
      </c>
      <c r="G60" s="27" t="s">
        <v>534</v>
      </c>
      <c r="H60" s="20"/>
      <c r="I60" s="20"/>
      <c r="J60" s="20">
        <v>1</v>
      </c>
      <c r="K60" s="13">
        <v>4</v>
      </c>
      <c r="L60" s="20">
        <v>0.5</v>
      </c>
      <c r="M60" s="21" t="s">
        <v>263</v>
      </c>
      <c r="N60" s="21" t="s">
        <v>404</v>
      </c>
    </row>
    <row r="61" s="1" customFormat="true" customHeight="true" spans="1:14">
      <c r="A61" s="13">
        <v>55</v>
      </c>
      <c r="B61" s="23" t="s">
        <v>430</v>
      </c>
      <c r="C61" s="20" t="s">
        <v>535</v>
      </c>
      <c r="D61" s="25" t="s">
        <v>536</v>
      </c>
      <c r="E61" s="25" t="s">
        <v>537</v>
      </c>
      <c r="F61" s="34" t="s">
        <v>259</v>
      </c>
      <c r="G61" s="27" t="s">
        <v>538</v>
      </c>
      <c r="H61" s="20" t="s">
        <v>539</v>
      </c>
      <c r="I61" s="20" t="s">
        <v>358</v>
      </c>
      <c r="J61" s="20">
        <v>1</v>
      </c>
      <c r="K61" s="13">
        <v>1</v>
      </c>
      <c r="L61" s="20">
        <v>0.5</v>
      </c>
      <c r="M61" s="22" t="s">
        <v>270</v>
      </c>
      <c r="N61" s="21"/>
    </row>
    <row r="62" s="1" customFormat="true" customHeight="true" spans="1:14">
      <c r="A62" s="13">
        <v>56</v>
      </c>
      <c r="B62" s="20" t="s">
        <v>430</v>
      </c>
      <c r="C62" s="21" t="s">
        <v>540</v>
      </c>
      <c r="D62" s="22" t="s">
        <v>541</v>
      </c>
      <c r="E62" s="268" t="s">
        <v>542</v>
      </c>
      <c r="F62" s="21" t="s">
        <v>434</v>
      </c>
      <c r="G62" s="27" t="s">
        <v>543</v>
      </c>
      <c r="H62" s="21" t="s">
        <v>544</v>
      </c>
      <c r="I62" s="20" t="s">
        <v>358</v>
      </c>
      <c r="J62" s="20">
        <v>1</v>
      </c>
      <c r="K62" s="13">
        <v>2</v>
      </c>
      <c r="L62" s="20">
        <v>0.5</v>
      </c>
      <c r="M62" s="21" t="s">
        <v>263</v>
      </c>
      <c r="N62" s="21"/>
    </row>
    <row r="63" s="1" customFormat="true" customHeight="true" spans="1:14">
      <c r="A63" s="13">
        <v>57</v>
      </c>
      <c r="B63" s="21" t="s">
        <v>154</v>
      </c>
      <c r="C63" s="13" t="s">
        <v>545</v>
      </c>
      <c r="D63" s="24" t="s">
        <v>546</v>
      </c>
      <c r="E63" s="24" t="s">
        <v>547</v>
      </c>
      <c r="F63" s="29" t="s">
        <v>259</v>
      </c>
      <c r="G63" s="27" t="s">
        <v>548</v>
      </c>
      <c r="H63" s="20" t="s">
        <v>549</v>
      </c>
      <c r="I63" s="13" t="s">
        <v>327</v>
      </c>
      <c r="J63" s="13">
        <v>1</v>
      </c>
      <c r="K63" s="13">
        <v>3</v>
      </c>
      <c r="L63" s="13">
        <v>0.5</v>
      </c>
      <c r="M63" s="14" t="s">
        <v>270</v>
      </c>
      <c r="N63" s="21"/>
    </row>
    <row r="64" s="1" customFormat="true" customHeight="true" spans="1:14">
      <c r="A64" s="13">
        <v>58</v>
      </c>
      <c r="B64" s="20" t="s">
        <v>154</v>
      </c>
      <c r="C64" s="20" t="s">
        <v>550</v>
      </c>
      <c r="D64" s="20" t="s">
        <v>551</v>
      </c>
      <c r="E64" s="20" t="s">
        <v>552</v>
      </c>
      <c r="F64" s="20" t="s">
        <v>259</v>
      </c>
      <c r="G64" s="27" t="s">
        <v>408</v>
      </c>
      <c r="H64" s="20" t="s">
        <v>553</v>
      </c>
      <c r="I64" s="20" t="s">
        <v>327</v>
      </c>
      <c r="J64" s="20">
        <v>1</v>
      </c>
      <c r="K64" s="13">
        <v>1</v>
      </c>
      <c r="L64" s="20">
        <v>0.5</v>
      </c>
      <c r="M64" s="14" t="s">
        <v>270</v>
      </c>
      <c r="N64" s="21"/>
    </row>
    <row r="65" s="1" customFormat="true" customHeight="true" spans="1:14">
      <c r="A65" s="13">
        <v>59</v>
      </c>
      <c r="B65" s="20" t="s">
        <v>154</v>
      </c>
      <c r="C65" s="20" t="s">
        <v>554</v>
      </c>
      <c r="D65" s="20" t="s">
        <v>555</v>
      </c>
      <c r="E65" s="20" t="s">
        <v>556</v>
      </c>
      <c r="F65" s="20" t="s">
        <v>259</v>
      </c>
      <c r="G65" s="27" t="s">
        <v>557</v>
      </c>
      <c r="H65" s="20" t="s">
        <v>558</v>
      </c>
      <c r="I65" s="20" t="s">
        <v>358</v>
      </c>
      <c r="J65" s="20">
        <v>1</v>
      </c>
      <c r="K65" s="13">
        <v>1</v>
      </c>
      <c r="L65" s="20">
        <v>0.5</v>
      </c>
      <c r="M65" s="14" t="s">
        <v>270</v>
      </c>
      <c r="N65" s="21"/>
    </row>
    <row r="66" s="1" customFormat="true" customHeight="true" spans="1:14">
      <c r="A66" s="13">
        <v>60</v>
      </c>
      <c r="B66" s="20" t="s">
        <v>154</v>
      </c>
      <c r="C66" s="20" t="s">
        <v>559</v>
      </c>
      <c r="D66" s="20" t="s">
        <v>560</v>
      </c>
      <c r="E66" s="20" t="s">
        <v>561</v>
      </c>
      <c r="F66" s="20" t="s">
        <v>259</v>
      </c>
      <c r="G66" s="27" t="s">
        <v>562</v>
      </c>
      <c r="H66" s="20" t="s">
        <v>563</v>
      </c>
      <c r="I66" s="20" t="s">
        <v>358</v>
      </c>
      <c r="J66" s="20">
        <v>1</v>
      </c>
      <c r="K66" s="13">
        <v>2</v>
      </c>
      <c r="L66" s="20">
        <v>0.5</v>
      </c>
      <c r="M66" s="14" t="s">
        <v>270</v>
      </c>
      <c r="N66" s="21"/>
    </row>
    <row r="67" s="1" customFormat="true" customHeight="true" spans="1:14">
      <c r="A67" s="13">
        <v>61</v>
      </c>
      <c r="B67" s="20" t="s">
        <v>154</v>
      </c>
      <c r="C67" s="20" t="s">
        <v>564</v>
      </c>
      <c r="D67" s="20" t="s">
        <v>565</v>
      </c>
      <c r="E67" s="20" t="s">
        <v>566</v>
      </c>
      <c r="F67" s="20" t="s">
        <v>300</v>
      </c>
      <c r="G67" s="27" t="s">
        <v>567</v>
      </c>
      <c r="H67" s="20" t="s">
        <v>568</v>
      </c>
      <c r="I67" s="20" t="s">
        <v>358</v>
      </c>
      <c r="J67" s="20">
        <v>1</v>
      </c>
      <c r="K67" s="13">
        <v>1</v>
      </c>
      <c r="L67" s="20">
        <v>0.5</v>
      </c>
      <c r="M67" s="14" t="s">
        <v>270</v>
      </c>
      <c r="N67" s="21"/>
    </row>
    <row r="68" s="1" customFormat="true" customHeight="true" spans="1:14">
      <c r="A68" s="13">
        <v>62</v>
      </c>
      <c r="B68" s="20" t="s">
        <v>154</v>
      </c>
      <c r="C68" s="20" t="s">
        <v>569</v>
      </c>
      <c r="D68" s="20" t="s">
        <v>570</v>
      </c>
      <c r="E68" s="20" t="s">
        <v>571</v>
      </c>
      <c r="F68" s="20" t="s">
        <v>259</v>
      </c>
      <c r="G68" s="27" t="s">
        <v>572</v>
      </c>
      <c r="H68" s="20" t="s">
        <v>573</v>
      </c>
      <c r="I68" s="20" t="s">
        <v>327</v>
      </c>
      <c r="J68" s="20">
        <v>1</v>
      </c>
      <c r="K68" s="13">
        <v>2</v>
      </c>
      <c r="L68" s="20">
        <v>0.5</v>
      </c>
      <c r="M68" s="14" t="s">
        <v>270</v>
      </c>
      <c r="N68" s="21"/>
    </row>
    <row r="69" s="1" customFormat="true" customHeight="true" spans="1:14">
      <c r="A69" s="13">
        <v>63</v>
      </c>
      <c r="B69" s="20" t="s">
        <v>154</v>
      </c>
      <c r="C69" s="20" t="s">
        <v>574</v>
      </c>
      <c r="D69" s="20" t="s">
        <v>575</v>
      </c>
      <c r="E69" s="20" t="s">
        <v>576</v>
      </c>
      <c r="F69" s="20" t="s">
        <v>300</v>
      </c>
      <c r="G69" s="27" t="s">
        <v>577</v>
      </c>
      <c r="H69" s="20" t="s">
        <v>578</v>
      </c>
      <c r="I69" s="20" t="s">
        <v>327</v>
      </c>
      <c r="J69" s="20">
        <v>1</v>
      </c>
      <c r="K69" s="13">
        <v>1</v>
      </c>
      <c r="L69" s="20">
        <v>0.5</v>
      </c>
      <c r="M69" s="14" t="s">
        <v>270</v>
      </c>
      <c r="N69" s="21"/>
    </row>
    <row r="70" s="1" customFormat="true" customHeight="true" spans="1:14">
      <c r="A70" s="13">
        <v>64</v>
      </c>
      <c r="B70" s="20" t="s">
        <v>154</v>
      </c>
      <c r="C70" s="20" t="s">
        <v>579</v>
      </c>
      <c r="D70" s="20" t="s">
        <v>580</v>
      </c>
      <c r="E70" s="20" t="s">
        <v>581</v>
      </c>
      <c r="F70" s="20" t="s">
        <v>300</v>
      </c>
      <c r="G70" s="27" t="s">
        <v>582</v>
      </c>
      <c r="H70" s="20" t="s">
        <v>583</v>
      </c>
      <c r="I70" s="20" t="s">
        <v>327</v>
      </c>
      <c r="J70" s="20">
        <v>1</v>
      </c>
      <c r="K70" s="13">
        <v>1</v>
      </c>
      <c r="L70" s="20">
        <v>0.5</v>
      </c>
      <c r="M70" s="14" t="s">
        <v>270</v>
      </c>
      <c r="N70" s="21"/>
    </row>
    <row r="71" s="1" customFormat="true" customHeight="true" spans="1:14">
      <c r="A71" s="13">
        <v>65</v>
      </c>
      <c r="B71" s="20" t="s">
        <v>154</v>
      </c>
      <c r="C71" s="20" t="s">
        <v>584</v>
      </c>
      <c r="D71" s="20" t="s">
        <v>585</v>
      </c>
      <c r="E71" s="20" t="s">
        <v>586</v>
      </c>
      <c r="F71" s="20" t="s">
        <v>259</v>
      </c>
      <c r="G71" s="27" t="s">
        <v>587</v>
      </c>
      <c r="H71" s="20" t="s">
        <v>588</v>
      </c>
      <c r="I71" s="20" t="s">
        <v>327</v>
      </c>
      <c r="J71" s="20">
        <v>1</v>
      </c>
      <c r="K71" s="13">
        <v>2</v>
      </c>
      <c r="L71" s="20">
        <v>0.5</v>
      </c>
      <c r="M71" s="21" t="s">
        <v>263</v>
      </c>
      <c r="N71" s="21"/>
    </row>
    <row r="72" s="1" customFormat="true" customHeight="true" spans="1:14">
      <c r="A72" s="13">
        <v>66</v>
      </c>
      <c r="B72" s="20" t="s">
        <v>154</v>
      </c>
      <c r="C72" s="20" t="s">
        <v>589</v>
      </c>
      <c r="D72" s="20" t="s">
        <v>590</v>
      </c>
      <c r="E72" s="20" t="s">
        <v>591</v>
      </c>
      <c r="F72" s="20" t="s">
        <v>259</v>
      </c>
      <c r="G72" s="27" t="s">
        <v>592</v>
      </c>
      <c r="H72" s="20" t="s">
        <v>593</v>
      </c>
      <c r="I72" s="20" t="s">
        <v>327</v>
      </c>
      <c r="J72" s="20">
        <v>1</v>
      </c>
      <c r="K72" s="13">
        <v>1</v>
      </c>
      <c r="L72" s="20">
        <v>0.5</v>
      </c>
      <c r="M72" s="21" t="s">
        <v>270</v>
      </c>
      <c r="N72" s="21"/>
    </row>
    <row r="73" s="1" customFormat="true" customHeight="true" spans="1:14">
      <c r="A73" s="13">
        <v>67</v>
      </c>
      <c r="B73" s="21" t="s">
        <v>154</v>
      </c>
      <c r="C73" s="13" t="s">
        <v>594</v>
      </c>
      <c r="D73" s="24" t="s">
        <v>595</v>
      </c>
      <c r="E73" s="24" t="s">
        <v>596</v>
      </c>
      <c r="F73" s="18" t="s">
        <v>300</v>
      </c>
      <c r="G73" s="27" t="s">
        <v>597</v>
      </c>
      <c r="H73" s="13" t="s">
        <v>598</v>
      </c>
      <c r="I73" s="13" t="s">
        <v>327</v>
      </c>
      <c r="J73" s="13">
        <v>1</v>
      </c>
      <c r="K73" s="13">
        <v>3</v>
      </c>
      <c r="L73" s="13">
        <v>0.5</v>
      </c>
      <c r="M73" s="14" t="s">
        <v>263</v>
      </c>
      <c r="N73" s="21"/>
    </row>
    <row r="74" s="1" customFormat="true" customHeight="true" spans="1:14">
      <c r="A74" s="13">
        <v>68</v>
      </c>
      <c r="B74" s="21" t="s">
        <v>154</v>
      </c>
      <c r="C74" s="13" t="s">
        <v>599</v>
      </c>
      <c r="D74" s="24" t="s">
        <v>600</v>
      </c>
      <c r="E74" s="24" t="s">
        <v>601</v>
      </c>
      <c r="F74" s="29" t="s">
        <v>259</v>
      </c>
      <c r="G74" s="27" t="s">
        <v>602</v>
      </c>
      <c r="H74" s="13" t="s">
        <v>603</v>
      </c>
      <c r="I74" s="13" t="s">
        <v>327</v>
      </c>
      <c r="J74" s="13">
        <v>1</v>
      </c>
      <c r="K74" s="13">
        <v>2</v>
      </c>
      <c r="L74" s="13">
        <v>0.5</v>
      </c>
      <c r="M74" s="14" t="s">
        <v>270</v>
      </c>
      <c r="N74" s="21"/>
    </row>
    <row r="75" s="1" customFormat="true" customHeight="true" spans="1:14">
      <c r="A75" s="13">
        <v>69</v>
      </c>
      <c r="B75" s="21" t="s">
        <v>154</v>
      </c>
      <c r="C75" s="13" t="s">
        <v>604</v>
      </c>
      <c r="D75" s="24" t="s">
        <v>605</v>
      </c>
      <c r="E75" s="24" t="s">
        <v>606</v>
      </c>
      <c r="F75" s="18" t="s">
        <v>300</v>
      </c>
      <c r="G75" s="27" t="s">
        <v>607</v>
      </c>
      <c r="H75" s="13" t="s">
        <v>608</v>
      </c>
      <c r="I75" s="13" t="s">
        <v>327</v>
      </c>
      <c r="J75" s="13">
        <v>1</v>
      </c>
      <c r="K75" s="13">
        <v>2</v>
      </c>
      <c r="L75" s="13">
        <v>0.5</v>
      </c>
      <c r="M75" s="14" t="s">
        <v>263</v>
      </c>
      <c r="N75" s="21"/>
    </row>
    <row r="76" s="1" customFormat="true" customHeight="true" spans="1:14">
      <c r="A76" s="13">
        <v>70</v>
      </c>
      <c r="B76" s="21" t="s">
        <v>154</v>
      </c>
      <c r="C76" s="13" t="s">
        <v>609</v>
      </c>
      <c r="D76" s="24" t="s">
        <v>610</v>
      </c>
      <c r="E76" s="24" t="s">
        <v>611</v>
      </c>
      <c r="F76" s="18" t="s">
        <v>300</v>
      </c>
      <c r="G76" s="27" t="s">
        <v>612</v>
      </c>
      <c r="H76" s="13" t="s">
        <v>613</v>
      </c>
      <c r="I76" s="13" t="s">
        <v>327</v>
      </c>
      <c r="J76" s="13">
        <v>1</v>
      </c>
      <c r="K76" s="13">
        <v>1</v>
      </c>
      <c r="L76" s="13">
        <v>0.5</v>
      </c>
      <c r="M76" s="14" t="s">
        <v>270</v>
      </c>
      <c r="N76" s="21"/>
    </row>
    <row r="77" s="1" customFormat="true" customHeight="true" spans="1:14">
      <c r="A77" s="13">
        <v>71</v>
      </c>
      <c r="B77" s="21" t="s">
        <v>154</v>
      </c>
      <c r="C77" s="13" t="s">
        <v>614</v>
      </c>
      <c r="D77" s="24" t="s">
        <v>615</v>
      </c>
      <c r="E77" s="24" t="s">
        <v>616</v>
      </c>
      <c r="F77" s="29" t="s">
        <v>259</v>
      </c>
      <c r="G77" s="27" t="s">
        <v>617</v>
      </c>
      <c r="H77" s="13" t="s">
        <v>618</v>
      </c>
      <c r="I77" s="13" t="s">
        <v>358</v>
      </c>
      <c r="J77" s="13">
        <v>1</v>
      </c>
      <c r="K77" s="13">
        <v>2</v>
      </c>
      <c r="L77" s="13">
        <v>0.5</v>
      </c>
      <c r="M77" s="14" t="s">
        <v>270</v>
      </c>
      <c r="N77" s="21"/>
    </row>
    <row r="78" s="1" customFormat="true" customHeight="true" spans="1:14">
      <c r="A78" s="13">
        <v>72</v>
      </c>
      <c r="B78" s="21" t="s">
        <v>154</v>
      </c>
      <c r="C78" s="13" t="s">
        <v>619</v>
      </c>
      <c r="D78" s="24" t="s">
        <v>620</v>
      </c>
      <c r="E78" s="24" t="s">
        <v>621</v>
      </c>
      <c r="F78" s="29" t="s">
        <v>259</v>
      </c>
      <c r="G78" s="27" t="s">
        <v>622</v>
      </c>
      <c r="H78" s="13" t="s">
        <v>623</v>
      </c>
      <c r="I78" s="13" t="s">
        <v>358</v>
      </c>
      <c r="J78" s="13">
        <v>1</v>
      </c>
      <c r="K78" s="13">
        <v>2</v>
      </c>
      <c r="L78" s="13">
        <v>0.5</v>
      </c>
      <c r="M78" s="14" t="s">
        <v>270</v>
      </c>
      <c r="N78" s="21"/>
    </row>
    <row r="79" s="1" customFormat="true" customHeight="true" spans="1:14">
      <c r="A79" s="13">
        <v>73</v>
      </c>
      <c r="B79" s="21" t="s">
        <v>154</v>
      </c>
      <c r="C79" s="13" t="s">
        <v>624</v>
      </c>
      <c r="D79" s="24" t="s">
        <v>625</v>
      </c>
      <c r="E79" s="24" t="s">
        <v>626</v>
      </c>
      <c r="F79" s="18" t="s">
        <v>300</v>
      </c>
      <c r="G79" s="27" t="s">
        <v>627</v>
      </c>
      <c r="H79" s="13" t="s">
        <v>628</v>
      </c>
      <c r="I79" s="13" t="s">
        <v>358</v>
      </c>
      <c r="J79" s="13">
        <v>1</v>
      </c>
      <c r="K79" s="13">
        <v>2</v>
      </c>
      <c r="L79" s="13">
        <v>0.5</v>
      </c>
      <c r="M79" s="14" t="s">
        <v>270</v>
      </c>
      <c r="N79" s="21"/>
    </row>
    <row r="80" s="1" customFormat="true" customHeight="true" spans="1:14">
      <c r="A80" s="13">
        <v>74</v>
      </c>
      <c r="B80" s="21" t="s">
        <v>154</v>
      </c>
      <c r="C80" s="13" t="s">
        <v>629</v>
      </c>
      <c r="D80" s="24" t="s">
        <v>630</v>
      </c>
      <c r="E80" s="24" t="s">
        <v>631</v>
      </c>
      <c r="F80" s="18" t="s">
        <v>300</v>
      </c>
      <c r="G80" s="27" t="s">
        <v>632</v>
      </c>
      <c r="H80" s="13" t="s">
        <v>633</v>
      </c>
      <c r="I80" s="13" t="s">
        <v>358</v>
      </c>
      <c r="J80" s="13">
        <v>1</v>
      </c>
      <c r="K80" s="13">
        <v>2</v>
      </c>
      <c r="L80" s="13">
        <v>0.5</v>
      </c>
      <c r="M80" s="14" t="s">
        <v>270</v>
      </c>
      <c r="N80" s="21"/>
    </row>
    <row r="81" s="1" customFormat="true" customHeight="true" spans="1:14">
      <c r="A81" s="13">
        <v>75</v>
      </c>
      <c r="B81" s="21" t="s">
        <v>154</v>
      </c>
      <c r="C81" s="13" t="s">
        <v>634</v>
      </c>
      <c r="D81" s="24" t="s">
        <v>635</v>
      </c>
      <c r="E81" s="24" t="s">
        <v>636</v>
      </c>
      <c r="F81" s="29" t="s">
        <v>259</v>
      </c>
      <c r="G81" s="27" t="s">
        <v>637</v>
      </c>
      <c r="H81" s="13" t="s">
        <v>638</v>
      </c>
      <c r="I81" s="13" t="s">
        <v>358</v>
      </c>
      <c r="J81" s="13">
        <v>1</v>
      </c>
      <c r="K81" s="13">
        <v>2</v>
      </c>
      <c r="L81" s="13">
        <v>0.5</v>
      </c>
      <c r="M81" s="14" t="s">
        <v>263</v>
      </c>
      <c r="N81" s="21"/>
    </row>
    <row r="82" s="1" customFormat="true" customHeight="true" spans="1:14">
      <c r="A82" s="13">
        <v>76</v>
      </c>
      <c r="B82" s="21" t="s">
        <v>154</v>
      </c>
      <c r="C82" s="13" t="s">
        <v>639</v>
      </c>
      <c r="D82" s="24" t="s">
        <v>640</v>
      </c>
      <c r="E82" s="24" t="s">
        <v>641</v>
      </c>
      <c r="F82" s="29" t="s">
        <v>259</v>
      </c>
      <c r="G82" s="27" t="s">
        <v>642</v>
      </c>
      <c r="H82" s="13" t="s">
        <v>643</v>
      </c>
      <c r="I82" s="13" t="s">
        <v>358</v>
      </c>
      <c r="J82" s="13">
        <v>1</v>
      </c>
      <c r="K82" s="13">
        <v>2</v>
      </c>
      <c r="L82" s="13">
        <v>0.5</v>
      </c>
      <c r="M82" s="14" t="s">
        <v>644</v>
      </c>
      <c r="N82" s="21"/>
    </row>
    <row r="83" s="1" customFormat="true" customHeight="true" spans="1:14">
      <c r="A83" s="13">
        <v>77</v>
      </c>
      <c r="B83" s="21" t="s">
        <v>154</v>
      </c>
      <c r="C83" s="13" t="s">
        <v>645</v>
      </c>
      <c r="D83" s="24" t="s">
        <v>646</v>
      </c>
      <c r="E83" s="24" t="s">
        <v>647</v>
      </c>
      <c r="F83" s="18" t="s">
        <v>300</v>
      </c>
      <c r="G83" s="27" t="s">
        <v>648</v>
      </c>
      <c r="H83" s="13" t="s">
        <v>649</v>
      </c>
      <c r="I83" s="13" t="s">
        <v>358</v>
      </c>
      <c r="J83" s="13">
        <v>1</v>
      </c>
      <c r="K83" s="13">
        <v>1</v>
      </c>
      <c r="L83" s="13">
        <v>0.5</v>
      </c>
      <c r="M83" s="14" t="s">
        <v>644</v>
      </c>
      <c r="N83" s="21"/>
    </row>
    <row r="84" s="1" customFormat="true" customHeight="true" spans="1:14">
      <c r="A84" s="13">
        <v>78</v>
      </c>
      <c r="B84" s="21" t="s">
        <v>154</v>
      </c>
      <c r="C84" s="13" t="s">
        <v>650</v>
      </c>
      <c r="D84" s="24" t="s">
        <v>651</v>
      </c>
      <c r="E84" s="24" t="s">
        <v>652</v>
      </c>
      <c r="F84" s="29" t="s">
        <v>259</v>
      </c>
      <c r="G84" s="27" t="s">
        <v>653</v>
      </c>
      <c r="H84" s="13" t="s">
        <v>654</v>
      </c>
      <c r="I84" s="13" t="s">
        <v>358</v>
      </c>
      <c r="J84" s="13">
        <v>1</v>
      </c>
      <c r="K84" s="13">
        <v>1</v>
      </c>
      <c r="L84" s="13">
        <v>0.5</v>
      </c>
      <c r="M84" s="14" t="s">
        <v>644</v>
      </c>
      <c r="N84" s="21"/>
    </row>
    <row r="85" s="1" customFormat="true" customHeight="true" spans="1:14">
      <c r="A85" s="13">
        <v>79</v>
      </c>
      <c r="B85" s="21" t="s">
        <v>154</v>
      </c>
      <c r="C85" s="13" t="s">
        <v>655</v>
      </c>
      <c r="D85" s="24" t="s">
        <v>656</v>
      </c>
      <c r="E85" s="24" t="s">
        <v>657</v>
      </c>
      <c r="F85" s="18" t="s">
        <v>300</v>
      </c>
      <c r="G85" s="27" t="s">
        <v>658</v>
      </c>
      <c r="H85" s="13" t="s">
        <v>659</v>
      </c>
      <c r="I85" s="13" t="s">
        <v>358</v>
      </c>
      <c r="J85" s="13">
        <v>1</v>
      </c>
      <c r="K85" s="13">
        <v>2</v>
      </c>
      <c r="L85" s="13">
        <v>0.5</v>
      </c>
      <c r="M85" s="14" t="s">
        <v>660</v>
      </c>
      <c r="N85" s="21"/>
    </row>
    <row r="86" s="1" customFormat="true" customHeight="true" spans="1:14">
      <c r="A86" s="13">
        <v>80</v>
      </c>
      <c r="B86" s="21" t="s">
        <v>154</v>
      </c>
      <c r="C86" s="13" t="s">
        <v>661</v>
      </c>
      <c r="D86" s="24" t="s">
        <v>662</v>
      </c>
      <c r="E86" s="24" t="s">
        <v>663</v>
      </c>
      <c r="F86" s="18" t="s">
        <v>300</v>
      </c>
      <c r="G86" s="27" t="s">
        <v>664</v>
      </c>
      <c r="H86" s="13" t="s">
        <v>665</v>
      </c>
      <c r="I86" s="13" t="s">
        <v>358</v>
      </c>
      <c r="J86" s="13">
        <v>1</v>
      </c>
      <c r="K86" s="13">
        <v>2</v>
      </c>
      <c r="L86" s="13">
        <v>0.5</v>
      </c>
      <c r="M86" s="14" t="s">
        <v>660</v>
      </c>
      <c r="N86" s="21"/>
    </row>
    <row r="87" s="1" customFormat="true" customHeight="true" spans="1:14">
      <c r="A87" s="13">
        <v>81</v>
      </c>
      <c r="B87" s="21" t="s">
        <v>154</v>
      </c>
      <c r="C87" s="13" t="s">
        <v>666</v>
      </c>
      <c r="D87" s="24" t="s">
        <v>667</v>
      </c>
      <c r="E87" s="24" t="s">
        <v>668</v>
      </c>
      <c r="F87" s="18" t="s">
        <v>300</v>
      </c>
      <c r="G87" s="27" t="s">
        <v>632</v>
      </c>
      <c r="H87" s="13" t="s">
        <v>669</v>
      </c>
      <c r="I87" s="13" t="s">
        <v>358</v>
      </c>
      <c r="J87" s="13">
        <v>1</v>
      </c>
      <c r="K87" s="13">
        <v>1</v>
      </c>
      <c r="L87" s="13">
        <v>0.5</v>
      </c>
      <c r="M87" s="14" t="s">
        <v>270</v>
      </c>
      <c r="N87" s="21"/>
    </row>
    <row r="88" s="1" customFormat="true" customHeight="true" spans="1:14">
      <c r="A88" s="13">
        <v>82</v>
      </c>
      <c r="B88" s="21" t="s">
        <v>154</v>
      </c>
      <c r="C88" s="13" t="s">
        <v>670</v>
      </c>
      <c r="D88" s="24" t="s">
        <v>671</v>
      </c>
      <c r="E88" s="24" t="s">
        <v>672</v>
      </c>
      <c r="F88" s="29" t="s">
        <v>259</v>
      </c>
      <c r="G88" s="27" t="s">
        <v>673</v>
      </c>
      <c r="H88" s="13" t="s">
        <v>674</v>
      </c>
      <c r="I88" s="13" t="s">
        <v>358</v>
      </c>
      <c r="J88" s="13">
        <v>1</v>
      </c>
      <c r="K88" s="13">
        <v>2</v>
      </c>
      <c r="L88" s="13">
        <v>0.5</v>
      </c>
      <c r="M88" s="14" t="s">
        <v>644</v>
      </c>
      <c r="N88" s="21"/>
    </row>
    <row r="89" s="1" customFormat="true" customHeight="true" spans="1:14">
      <c r="A89" s="13">
        <v>83</v>
      </c>
      <c r="B89" s="21" t="s">
        <v>154</v>
      </c>
      <c r="C89" s="13" t="s">
        <v>675</v>
      </c>
      <c r="D89" s="24" t="s">
        <v>676</v>
      </c>
      <c r="E89" s="24" t="s">
        <v>677</v>
      </c>
      <c r="F89" s="29" t="s">
        <v>259</v>
      </c>
      <c r="G89" s="27" t="s">
        <v>678</v>
      </c>
      <c r="H89" s="13" t="s">
        <v>679</v>
      </c>
      <c r="I89" s="13" t="s">
        <v>358</v>
      </c>
      <c r="J89" s="13">
        <v>1</v>
      </c>
      <c r="K89" s="13">
        <v>1</v>
      </c>
      <c r="L89" s="13">
        <v>0.5</v>
      </c>
      <c r="M89" s="14" t="s">
        <v>644</v>
      </c>
      <c r="N89" s="21"/>
    </row>
    <row r="90" s="1" customFormat="true" customHeight="true" spans="1:14">
      <c r="A90" s="13">
        <v>84</v>
      </c>
      <c r="B90" s="21" t="s">
        <v>154</v>
      </c>
      <c r="C90" s="13" t="s">
        <v>680</v>
      </c>
      <c r="D90" s="24" t="s">
        <v>681</v>
      </c>
      <c r="E90" s="24" t="s">
        <v>682</v>
      </c>
      <c r="F90" s="29" t="s">
        <v>259</v>
      </c>
      <c r="G90" s="27" t="s">
        <v>683</v>
      </c>
      <c r="H90" s="13" t="s">
        <v>684</v>
      </c>
      <c r="I90" s="13" t="s">
        <v>358</v>
      </c>
      <c r="J90" s="13">
        <v>1</v>
      </c>
      <c r="K90" s="13">
        <v>1</v>
      </c>
      <c r="L90" s="13">
        <v>0.5</v>
      </c>
      <c r="M90" s="14" t="s">
        <v>644</v>
      </c>
      <c r="N90" s="21"/>
    </row>
    <row r="91" s="1" customFormat="true" customHeight="true" spans="1:14">
      <c r="A91" s="13">
        <v>85</v>
      </c>
      <c r="B91" s="21" t="s">
        <v>154</v>
      </c>
      <c r="C91" s="13" t="s">
        <v>685</v>
      </c>
      <c r="D91" s="24" t="s">
        <v>686</v>
      </c>
      <c r="E91" s="24" t="s">
        <v>687</v>
      </c>
      <c r="F91" s="18" t="s">
        <v>300</v>
      </c>
      <c r="G91" s="27" t="s">
        <v>632</v>
      </c>
      <c r="H91" s="13" t="s">
        <v>688</v>
      </c>
      <c r="I91" s="13" t="s">
        <v>358</v>
      </c>
      <c r="J91" s="13">
        <v>1</v>
      </c>
      <c r="K91" s="13">
        <v>1</v>
      </c>
      <c r="L91" s="13">
        <v>0.5</v>
      </c>
      <c r="M91" s="14" t="s">
        <v>270</v>
      </c>
      <c r="N91" s="21"/>
    </row>
    <row r="92" s="1" customFormat="true" customHeight="true" spans="1:14">
      <c r="A92" s="13">
        <v>86</v>
      </c>
      <c r="B92" s="21" t="s">
        <v>154</v>
      </c>
      <c r="C92" s="13" t="s">
        <v>689</v>
      </c>
      <c r="D92" s="24" t="s">
        <v>690</v>
      </c>
      <c r="E92" s="24" t="s">
        <v>691</v>
      </c>
      <c r="F92" s="29" t="s">
        <v>259</v>
      </c>
      <c r="G92" s="27" t="s">
        <v>632</v>
      </c>
      <c r="H92" s="13" t="s">
        <v>692</v>
      </c>
      <c r="I92" s="13" t="s">
        <v>358</v>
      </c>
      <c r="J92" s="13">
        <v>1</v>
      </c>
      <c r="K92" s="13">
        <v>1</v>
      </c>
      <c r="L92" s="13">
        <v>0.5</v>
      </c>
      <c r="M92" s="14" t="s">
        <v>644</v>
      </c>
      <c r="N92" s="21"/>
    </row>
    <row r="93" s="1" customFormat="true" customHeight="true" spans="1:14">
      <c r="A93" s="13">
        <v>87</v>
      </c>
      <c r="B93" s="21" t="s">
        <v>154</v>
      </c>
      <c r="C93" s="13" t="s">
        <v>693</v>
      </c>
      <c r="D93" s="24" t="s">
        <v>694</v>
      </c>
      <c r="E93" s="24" t="s">
        <v>695</v>
      </c>
      <c r="F93" s="18" t="s">
        <v>300</v>
      </c>
      <c r="G93" s="27" t="s">
        <v>696</v>
      </c>
      <c r="H93" s="13" t="s">
        <v>697</v>
      </c>
      <c r="I93" s="13" t="s">
        <v>358</v>
      </c>
      <c r="J93" s="13">
        <v>1</v>
      </c>
      <c r="K93" s="13">
        <v>3</v>
      </c>
      <c r="L93" s="13">
        <v>0.5</v>
      </c>
      <c r="M93" s="14" t="s">
        <v>644</v>
      </c>
      <c r="N93" s="21"/>
    </row>
    <row r="94" s="1" customFormat="true" customHeight="true" spans="1:14">
      <c r="A94" s="13">
        <v>88</v>
      </c>
      <c r="B94" s="21" t="s">
        <v>154</v>
      </c>
      <c r="C94" s="13" t="s">
        <v>698</v>
      </c>
      <c r="D94" s="24" t="s">
        <v>699</v>
      </c>
      <c r="E94" s="24" t="s">
        <v>700</v>
      </c>
      <c r="F94" s="29" t="s">
        <v>259</v>
      </c>
      <c r="G94" s="27" t="s">
        <v>701</v>
      </c>
      <c r="H94" s="13" t="s">
        <v>702</v>
      </c>
      <c r="I94" s="13" t="s">
        <v>358</v>
      </c>
      <c r="J94" s="13">
        <v>1</v>
      </c>
      <c r="K94" s="13">
        <v>2</v>
      </c>
      <c r="L94" s="13">
        <v>0.5</v>
      </c>
      <c r="M94" s="14" t="s">
        <v>660</v>
      </c>
      <c r="N94" s="21"/>
    </row>
    <row r="95" s="1" customFormat="true" customHeight="true" spans="1:14">
      <c r="A95" s="13">
        <v>89</v>
      </c>
      <c r="B95" s="21" t="s">
        <v>154</v>
      </c>
      <c r="C95" s="13" t="s">
        <v>703</v>
      </c>
      <c r="D95" s="24" t="s">
        <v>704</v>
      </c>
      <c r="E95" s="24" t="s">
        <v>705</v>
      </c>
      <c r="F95" s="18" t="s">
        <v>300</v>
      </c>
      <c r="G95" s="27" t="s">
        <v>706</v>
      </c>
      <c r="H95" s="13" t="s">
        <v>707</v>
      </c>
      <c r="I95" s="13" t="s">
        <v>358</v>
      </c>
      <c r="J95" s="13">
        <v>1</v>
      </c>
      <c r="K95" s="13">
        <v>2</v>
      </c>
      <c r="L95" s="13">
        <v>0.5</v>
      </c>
      <c r="M95" s="14" t="s">
        <v>660</v>
      </c>
      <c r="N95" s="21"/>
    </row>
    <row r="96" s="1" customFormat="true" customHeight="true" spans="1:14">
      <c r="A96" s="13">
        <v>90</v>
      </c>
      <c r="B96" s="14" t="s">
        <v>154</v>
      </c>
      <c r="C96" s="13" t="s">
        <v>708</v>
      </c>
      <c r="D96" s="24" t="s">
        <v>709</v>
      </c>
      <c r="E96" s="24" t="s">
        <v>710</v>
      </c>
      <c r="F96" s="18" t="s">
        <v>300</v>
      </c>
      <c r="G96" s="27" t="s">
        <v>711</v>
      </c>
      <c r="H96" s="13" t="s">
        <v>712</v>
      </c>
      <c r="I96" s="13" t="s">
        <v>327</v>
      </c>
      <c r="J96" s="13">
        <v>1</v>
      </c>
      <c r="K96" s="13">
        <v>3</v>
      </c>
      <c r="L96" s="13">
        <v>0.5</v>
      </c>
      <c r="M96" s="14" t="s">
        <v>660</v>
      </c>
      <c r="N96" s="21"/>
    </row>
    <row r="97" s="1" customFormat="true" customHeight="true" spans="1:14">
      <c r="A97" s="13">
        <v>91</v>
      </c>
      <c r="B97" s="13" t="s">
        <v>154</v>
      </c>
      <c r="C97" s="13" t="s">
        <v>713</v>
      </c>
      <c r="D97" s="264" t="s">
        <v>714</v>
      </c>
      <c r="E97" s="264" t="s">
        <v>715</v>
      </c>
      <c r="F97" s="13" t="s">
        <v>259</v>
      </c>
      <c r="G97" s="27" t="s">
        <v>716</v>
      </c>
      <c r="H97" s="13" t="s">
        <v>717</v>
      </c>
      <c r="I97" s="13" t="s">
        <v>358</v>
      </c>
      <c r="J97" s="13">
        <v>1</v>
      </c>
      <c r="K97" s="13">
        <v>2</v>
      </c>
      <c r="L97" s="13">
        <v>0.5</v>
      </c>
      <c r="M97" s="14" t="s">
        <v>660</v>
      </c>
      <c r="N97" s="21"/>
    </row>
    <row r="98" s="1" customFormat="true" customHeight="true" spans="1:14">
      <c r="A98" s="13">
        <v>92</v>
      </c>
      <c r="B98" s="13" t="s">
        <v>718</v>
      </c>
      <c r="C98" s="13" t="s">
        <v>719</v>
      </c>
      <c r="D98" s="24" t="s">
        <v>720</v>
      </c>
      <c r="E98" s="24" t="s">
        <v>721</v>
      </c>
      <c r="F98" s="29" t="s">
        <v>259</v>
      </c>
      <c r="G98" s="27" t="s">
        <v>722</v>
      </c>
      <c r="H98" s="13" t="s">
        <v>723</v>
      </c>
      <c r="I98" s="13" t="s">
        <v>724</v>
      </c>
      <c r="J98" s="13">
        <v>1</v>
      </c>
      <c r="K98" s="13">
        <v>2</v>
      </c>
      <c r="L98" s="15">
        <v>0.5</v>
      </c>
      <c r="M98" s="14" t="s">
        <v>270</v>
      </c>
      <c r="N98" s="21"/>
    </row>
    <row r="99" s="1" customFormat="true" customHeight="true" spans="1:14">
      <c r="A99" s="13">
        <v>93</v>
      </c>
      <c r="B99" s="13" t="s">
        <v>718</v>
      </c>
      <c r="C99" s="13" t="s">
        <v>725</v>
      </c>
      <c r="D99" s="24" t="s">
        <v>726</v>
      </c>
      <c r="E99" s="24" t="s">
        <v>727</v>
      </c>
      <c r="F99" s="29" t="s">
        <v>259</v>
      </c>
      <c r="G99" s="27" t="s">
        <v>728</v>
      </c>
      <c r="H99" s="13" t="s">
        <v>729</v>
      </c>
      <c r="I99" s="13" t="s">
        <v>724</v>
      </c>
      <c r="J99" s="13">
        <v>1</v>
      </c>
      <c r="K99" s="13">
        <v>2</v>
      </c>
      <c r="L99" s="15">
        <v>0.5</v>
      </c>
      <c r="M99" s="14" t="s">
        <v>270</v>
      </c>
      <c r="N99" s="21"/>
    </row>
    <row r="100" s="1" customFormat="true" customHeight="true" spans="1:14">
      <c r="A100" s="13">
        <v>94</v>
      </c>
      <c r="B100" s="13" t="s">
        <v>718</v>
      </c>
      <c r="C100" s="13" t="s">
        <v>730</v>
      </c>
      <c r="D100" s="24" t="s">
        <v>731</v>
      </c>
      <c r="E100" s="24" t="s">
        <v>732</v>
      </c>
      <c r="F100" s="29" t="s">
        <v>259</v>
      </c>
      <c r="G100" s="27" t="s">
        <v>733</v>
      </c>
      <c r="H100" s="13" t="s">
        <v>734</v>
      </c>
      <c r="I100" s="14" t="s">
        <v>724</v>
      </c>
      <c r="J100" s="13">
        <v>1</v>
      </c>
      <c r="K100" s="13">
        <v>2</v>
      </c>
      <c r="L100" s="15">
        <v>0.5</v>
      </c>
      <c r="M100" s="14" t="s">
        <v>270</v>
      </c>
      <c r="N100" s="21"/>
    </row>
    <row r="101" s="1" customFormat="true" customHeight="true" spans="1:14">
      <c r="A101" s="13">
        <v>95</v>
      </c>
      <c r="B101" s="13" t="s">
        <v>718</v>
      </c>
      <c r="C101" s="13" t="s">
        <v>735</v>
      </c>
      <c r="D101" s="24" t="s">
        <v>736</v>
      </c>
      <c r="E101" s="24" t="s">
        <v>737</v>
      </c>
      <c r="F101" s="29" t="s">
        <v>259</v>
      </c>
      <c r="G101" s="27" t="s">
        <v>733</v>
      </c>
      <c r="H101" s="13" t="s">
        <v>738</v>
      </c>
      <c r="I101" s="13" t="s">
        <v>739</v>
      </c>
      <c r="J101" s="13">
        <v>1</v>
      </c>
      <c r="K101" s="13">
        <v>1</v>
      </c>
      <c r="L101" s="15">
        <v>0.5</v>
      </c>
      <c r="M101" s="14" t="s">
        <v>270</v>
      </c>
      <c r="N101" s="21"/>
    </row>
    <row r="102" s="1" customFormat="true" customHeight="true" spans="1:14">
      <c r="A102" s="13">
        <v>96</v>
      </c>
      <c r="B102" s="13" t="s">
        <v>718</v>
      </c>
      <c r="C102" s="13" t="s">
        <v>740</v>
      </c>
      <c r="D102" s="24" t="s">
        <v>741</v>
      </c>
      <c r="E102" s="24" t="s">
        <v>742</v>
      </c>
      <c r="F102" s="29" t="s">
        <v>259</v>
      </c>
      <c r="G102" s="27" t="s">
        <v>743</v>
      </c>
      <c r="H102" s="13" t="s">
        <v>744</v>
      </c>
      <c r="I102" s="13" t="s">
        <v>745</v>
      </c>
      <c r="J102" s="13">
        <v>1</v>
      </c>
      <c r="K102" s="13">
        <v>1</v>
      </c>
      <c r="L102" s="15">
        <v>0.5</v>
      </c>
      <c r="M102" s="14" t="s">
        <v>270</v>
      </c>
      <c r="N102" s="21"/>
    </row>
    <row r="103" s="1" customFormat="true" customHeight="true" spans="1:14">
      <c r="A103" s="13">
        <v>97</v>
      </c>
      <c r="B103" s="13" t="s">
        <v>718</v>
      </c>
      <c r="C103" s="13" t="s">
        <v>746</v>
      </c>
      <c r="D103" s="24" t="s">
        <v>747</v>
      </c>
      <c r="E103" s="24" t="s">
        <v>748</v>
      </c>
      <c r="F103" s="29" t="s">
        <v>259</v>
      </c>
      <c r="G103" s="27" t="s">
        <v>733</v>
      </c>
      <c r="H103" s="13" t="s">
        <v>749</v>
      </c>
      <c r="I103" s="13" t="s">
        <v>750</v>
      </c>
      <c r="J103" s="13">
        <v>1</v>
      </c>
      <c r="K103" s="13">
        <v>2</v>
      </c>
      <c r="L103" s="15">
        <v>0.5</v>
      </c>
      <c r="M103" s="14" t="s">
        <v>270</v>
      </c>
      <c r="N103" s="21"/>
    </row>
    <row r="104" s="1" customFormat="true" customHeight="true" spans="1:14">
      <c r="A104" s="13">
        <v>98</v>
      </c>
      <c r="B104" s="13" t="s">
        <v>718</v>
      </c>
      <c r="C104" s="13" t="s">
        <v>751</v>
      </c>
      <c r="D104" s="24" t="s">
        <v>752</v>
      </c>
      <c r="E104" s="24" t="s">
        <v>753</v>
      </c>
      <c r="F104" s="29" t="s">
        <v>754</v>
      </c>
      <c r="G104" s="27" t="s">
        <v>755</v>
      </c>
      <c r="H104" s="13" t="s">
        <v>756</v>
      </c>
      <c r="I104" s="13" t="s">
        <v>745</v>
      </c>
      <c r="J104" s="13">
        <v>1</v>
      </c>
      <c r="K104" s="13">
        <v>1</v>
      </c>
      <c r="L104" s="15">
        <v>0.5</v>
      </c>
      <c r="M104" s="14" t="s">
        <v>270</v>
      </c>
      <c r="N104" s="21"/>
    </row>
    <row r="105" s="1" customFormat="true" customHeight="true" spans="1:14">
      <c r="A105" s="13">
        <v>99</v>
      </c>
      <c r="B105" s="13" t="s">
        <v>718</v>
      </c>
      <c r="C105" s="13" t="s">
        <v>757</v>
      </c>
      <c r="D105" s="24" t="s">
        <v>758</v>
      </c>
      <c r="E105" s="24" t="s">
        <v>759</v>
      </c>
      <c r="F105" s="29" t="s">
        <v>259</v>
      </c>
      <c r="G105" s="27" t="s">
        <v>760</v>
      </c>
      <c r="H105" s="13" t="s">
        <v>761</v>
      </c>
      <c r="I105" s="13" t="s">
        <v>724</v>
      </c>
      <c r="J105" s="13">
        <v>1</v>
      </c>
      <c r="K105" s="13">
        <v>2</v>
      </c>
      <c r="L105" s="15">
        <v>0.5</v>
      </c>
      <c r="M105" s="14" t="s">
        <v>270</v>
      </c>
      <c r="N105" s="21"/>
    </row>
    <row r="106" s="1" customFormat="true" customHeight="true" spans="1:14">
      <c r="A106" s="13">
        <v>100</v>
      </c>
      <c r="B106" s="13" t="s">
        <v>718</v>
      </c>
      <c r="C106" s="13" t="s">
        <v>762</v>
      </c>
      <c r="D106" s="24" t="s">
        <v>763</v>
      </c>
      <c r="E106" s="24" t="s">
        <v>764</v>
      </c>
      <c r="F106" s="29" t="s">
        <v>259</v>
      </c>
      <c r="G106" s="27" t="s">
        <v>765</v>
      </c>
      <c r="H106" s="13" t="s">
        <v>766</v>
      </c>
      <c r="I106" s="13" t="s">
        <v>724</v>
      </c>
      <c r="J106" s="13">
        <v>1</v>
      </c>
      <c r="K106" s="13">
        <v>2</v>
      </c>
      <c r="L106" s="15">
        <v>0.5</v>
      </c>
      <c r="M106" s="14" t="s">
        <v>270</v>
      </c>
      <c r="N106" s="21"/>
    </row>
    <row r="107" s="1" customFormat="true" customHeight="true" spans="1:14">
      <c r="A107" s="13">
        <v>101</v>
      </c>
      <c r="B107" s="13" t="s">
        <v>718</v>
      </c>
      <c r="C107" s="13" t="s">
        <v>767</v>
      </c>
      <c r="D107" s="24" t="s">
        <v>768</v>
      </c>
      <c r="E107" s="24" t="s">
        <v>769</v>
      </c>
      <c r="F107" s="29" t="s">
        <v>300</v>
      </c>
      <c r="G107" s="27" t="s">
        <v>770</v>
      </c>
      <c r="H107" s="20" t="s">
        <v>771</v>
      </c>
      <c r="I107" s="13" t="s">
        <v>739</v>
      </c>
      <c r="J107" s="13">
        <v>1</v>
      </c>
      <c r="K107" s="13">
        <v>1</v>
      </c>
      <c r="L107" s="15">
        <v>0.5</v>
      </c>
      <c r="M107" s="14" t="s">
        <v>270</v>
      </c>
      <c r="N107" s="21"/>
    </row>
    <row r="108" s="1" customFormat="true" customHeight="true" spans="1:14">
      <c r="A108" s="13">
        <v>102</v>
      </c>
      <c r="B108" s="13" t="s">
        <v>718</v>
      </c>
      <c r="C108" s="13" t="s">
        <v>772</v>
      </c>
      <c r="D108" s="24" t="s">
        <v>773</v>
      </c>
      <c r="E108" s="24" t="s">
        <v>774</v>
      </c>
      <c r="F108" s="29" t="s">
        <v>259</v>
      </c>
      <c r="G108" s="27" t="s">
        <v>775</v>
      </c>
      <c r="H108" s="13" t="s">
        <v>776</v>
      </c>
      <c r="I108" s="13" t="s">
        <v>724</v>
      </c>
      <c r="J108" s="13">
        <v>1</v>
      </c>
      <c r="K108" s="13">
        <v>3</v>
      </c>
      <c r="L108" s="15">
        <v>0.5</v>
      </c>
      <c r="M108" s="14" t="s">
        <v>270</v>
      </c>
      <c r="N108" s="21"/>
    </row>
    <row r="109" s="1" customFormat="true" customHeight="true" spans="1:14">
      <c r="A109" s="13">
        <v>103</v>
      </c>
      <c r="B109" s="13" t="s">
        <v>718</v>
      </c>
      <c r="C109" s="13" t="s">
        <v>777</v>
      </c>
      <c r="D109" s="24" t="s">
        <v>778</v>
      </c>
      <c r="E109" s="24" t="s">
        <v>779</v>
      </c>
      <c r="F109" s="29" t="s">
        <v>300</v>
      </c>
      <c r="G109" s="27" t="s">
        <v>780</v>
      </c>
      <c r="H109" s="13" t="s">
        <v>781</v>
      </c>
      <c r="I109" s="13" t="s">
        <v>750</v>
      </c>
      <c r="J109" s="13">
        <v>1</v>
      </c>
      <c r="K109" s="13">
        <v>2</v>
      </c>
      <c r="L109" s="15">
        <v>0.5</v>
      </c>
      <c r="M109" s="14" t="s">
        <v>270</v>
      </c>
      <c r="N109" s="21"/>
    </row>
    <row r="110" s="1" customFormat="true" customHeight="true" spans="1:14">
      <c r="A110" s="13">
        <v>104</v>
      </c>
      <c r="B110" s="13" t="s">
        <v>718</v>
      </c>
      <c r="C110" s="13" t="s">
        <v>782</v>
      </c>
      <c r="D110" s="24" t="s">
        <v>783</v>
      </c>
      <c r="E110" s="24" t="s">
        <v>784</v>
      </c>
      <c r="F110" s="29" t="s">
        <v>259</v>
      </c>
      <c r="G110" s="27" t="s">
        <v>785</v>
      </c>
      <c r="H110" s="13" t="s">
        <v>786</v>
      </c>
      <c r="I110" s="13" t="s">
        <v>724</v>
      </c>
      <c r="J110" s="13">
        <v>1</v>
      </c>
      <c r="K110" s="13">
        <v>1</v>
      </c>
      <c r="L110" s="15">
        <v>0.5</v>
      </c>
      <c r="M110" s="14" t="s">
        <v>270</v>
      </c>
      <c r="N110" s="21"/>
    </row>
    <row r="111" s="1" customFormat="true" customHeight="true" spans="1:14">
      <c r="A111" s="13">
        <v>105</v>
      </c>
      <c r="B111" s="13" t="s">
        <v>718</v>
      </c>
      <c r="C111" s="13" t="s">
        <v>787</v>
      </c>
      <c r="D111" s="24" t="s">
        <v>788</v>
      </c>
      <c r="E111" s="24" t="s">
        <v>789</v>
      </c>
      <c r="F111" s="29" t="s">
        <v>259</v>
      </c>
      <c r="G111" s="27" t="s">
        <v>733</v>
      </c>
      <c r="H111" s="13" t="s">
        <v>790</v>
      </c>
      <c r="I111" s="13" t="s">
        <v>724</v>
      </c>
      <c r="J111" s="13">
        <v>1</v>
      </c>
      <c r="K111" s="13">
        <v>2</v>
      </c>
      <c r="L111" s="15">
        <v>0.5</v>
      </c>
      <c r="M111" s="14" t="s">
        <v>270</v>
      </c>
      <c r="N111" s="21"/>
    </row>
    <row r="112" s="1" customFormat="true" customHeight="true" spans="1:14">
      <c r="A112" s="13">
        <v>106</v>
      </c>
      <c r="B112" s="13" t="s">
        <v>718</v>
      </c>
      <c r="C112" s="13" t="s">
        <v>791</v>
      </c>
      <c r="D112" s="24" t="s">
        <v>792</v>
      </c>
      <c r="E112" s="24" t="s">
        <v>793</v>
      </c>
      <c r="F112" s="29" t="s">
        <v>259</v>
      </c>
      <c r="G112" s="27" t="s">
        <v>794</v>
      </c>
      <c r="H112" s="20" t="s">
        <v>795</v>
      </c>
      <c r="I112" s="13" t="s">
        <v>750</v>
      </c>
      <c r="J112" s="13">
        <v>1</v>
      </c>
      <c r="K112" s="13">
        <v>2</v>
      </c>
      <c r="L112" s="15">
        <v>0.5</v>
      </c>
      <c r="M112" s="14" t="s">
        <v>270</v>
      </c>
      <c r="N112" s="21"/>
    </row>
    <row r="113" s="1" customFormat="true" customHeight="true" spans="1:14">
      <c r="A113" s="13">
        <v>107</v>
      </c>
      <c r="B113" s="13" t="s">
        <v>718</v>
      </c>
      <c r="C113" s="13" t="s">
        <v>796</v>
      </c>
      <c r="D113" s="24" t="s">
        <v>797</v>
      </c>
      <c r="E113" s="24" t="s">
        <v>798</v>
      </c>
      <c r="F113" s="29" t="s">
        <v>259</v>
      </c>
      <c r="G113" s="27" t="s">
        <v>733</v>
      </c>
      <c r="H113" s="13" t="s">
        <v>799</v>
      </c>
      <c r="I113" s="13" t="s">
        <v>724</v>
      </c>
      <c r="J113" s="13">
        <v>1</v>
      </c>
      <c r="K113" s="13">
        <v>2</v>
      </c>
      <c r="L113" s="15">
        <v>0.5</v>
      </c>
      <c r="M113" s="14" t="s">
        <v>270</v>
      </c>
      <c r="N113" s="21"/>
    </row>
    <row r="114" s="1" customFormat="true" customHeight="true" spans="1:14">
      <c r="A114" s="13">
        <v>108</v>
      </c>
      <c r="B114" s="13" t="s">
        <v>718</v>
      </c>
      <c r="C114" s="13" t="s">
        <v>800</v>
      </c>
      <c r="D114" s="24" t="s">
        <v>801</v>
      </c>
      <c r="E114" s="24" t="s">
        <v>802</v>
      </c>
      <c r="F114" s="29" t="s">
        <v>259</v>
      </c>
      <c r="G114" s="27" t="s">
        <v>803</v>
      </c>
      <c r="H114" s="20" t="s">
        <v>804</v>
      </c>
      <c r="I114" s="13" t="s">
        <v>750</v>
      </c>
      <c r="J114" s="13">
        <v>1</v>
      </c>
      <c r="K114" s="13">
        <v>1</v>
      </c>
      <c r="L114" s="15">
        <v>0.5</v>
      </c>
      <c r="M114" s="14" t="s">
        <v>270</v>
      </c>
      <c r="N114" s="21"/>
    </row>
    <row r="115" s="1" customFormat="true" customHeight="true" spans="1:14">
      <c r="A115" s="13">
        <v>109</v>
      </c>
      <c r="B115" s="13" t="s">
        <v>718</v>
      </c>
      <c r="C115" s="13" t="s">
        <v>805</v>
      </c>
      <c r="D115" s="24" t="s">
        <v>806</v>
      </c>
      <c r="E115" s="24" t="s">
        <v>807</v>
      </c>
      <c r="F115" s="29" t="s">
        <v>259</v>
      </c>
      <c r="G115" s="27" t="s">
        <v>728</v>
      </c>
      <c r="H115" s="13" t="s">
        <v>808</v>
      </c>
      <c r="I115" s="13" t="s">
        <v>745</v>
      </c>
      <c r="J115" s="13">
        <v>1</v>
      </c>
      <c r="K115" s="13">
        <v>2</v>
      </c>
      <c r="L115" s="15">
        <v>0.5</v>
      </c>
      <c r="M115" s="14" t="s">
        <v>270</v>
      </c>
      <c r="N115" s="21"/>
    </row>
    <row r="116" s="1" customFormat="true" customHeight="true" spans="1:14">
      <c r="A116" s="13">
        <v>110</v>
      </c>
      <c r="B116" s="13" t="s">
        <v>718</v>
      </c>
      <c r="C116" s="13" t="s">
        <v>809</v>
      </c>
      <c r="D116" s="24" t="s">
        <v>810</v>
      </c>
      <c r="E116" s="24" t="s">
        <v>811</v>
      </c>
      <c r="F116" s="29" t="s">
        <v>259</v>
      </c>
      <c r="G116" s="27" t="s">
        <v>733</v>
      </c>
      <c r="H116" s="13" t="s">
        <v>812</v>
      </c>
      <c r="I116" s="13" t="s">
        <v>739</v>
      </c>
      <c r="J116" s="13">
        <v>1</v>
      </c>
      <c r="K116" s="13">
        <v>1</v>
      </c>
      <c r="L116" s="15">
        <v>0.5</v>
      </c>
      <c r="M116" s="14" t="s">
        <v>270</v>
      </c>
      <c r="N116" s="21"/>
    </row>
    <row r="117" s="1" customFormat="true" customHeight="true" spans="1:14">
      <c r="A117" s="13">
        <v>111</v>
      </c>
      <c r="B117" s="13" t="s">
        <v>718</v>
      </c>
      <c r="C117" s="13" t="s">
        <v>813</v>
      </c>
      <c r="D117" s="24" t="s">
        <v>814</v>
      </c>
      <c r="E117" s="24" t="s">
        <v>815</v>
      </c>
      <c r="F117" s="29" t="s">
        <v>259</v>
      </c>
      <c r="G117" s="27" t="s">
        <v>733</v>
      </c>
      <c r="H117" s="13" t="s">
        <v>816</v>
      </c>
      <c r="I117" s="13" t="s">
        <v>724</v>
      </c>
      <c r="J117" s="13">
        <v>1</v>
      </c>
      <c r="K117" s="13">
        <v>2</v>
      </c>
      <c r="L117" s="15">
        <v>0.5</v>
      </c>
      <c r="M117" s="14" t="s">
        <v>270</v>
      </c>
      <c r="N117" s="21"/>
    </row>
    <row r="118" s="1" customFormat="true" customHeight="true" spans="1:14">
      <c r="A118" s="13">
        <v>112</v>
      </c>
      <c r="B118" s="13" t="s">
        <v>718</v>
      </c>
      <c r="C118" s="13" t="s">
        <v>817</v>
      </c>
      <c r="D118" s="24" t="s">
        <v>818</v>
      </c>
      <c r="E118" s="24" t="s">
        <v>819</v>
      </c>
      <c r="F118" s="29" t="s">
        <v>259</v>
      </c>
      <c r="G118" s="27" t="s">
        <v>733</v>
      </c>
      <c r="H118" s="13" t="s">
        <v>820</v>
      </c>
      <c r="I118" s="13" t="s">
        <v>724</v>
      </c>
      <c r="J118" s="13">
        <v>1</v>
      </c>
      <c r="K118" s="13">
        <v>2</v>
      </c>
      <c r="L118" s="15">
        <v>0.5</v>
      </c>
      <c r="M118" s="14" t="s">
        <v>270</v>
      </c>
      <c r="N118" s="21"/>
    </row>
    <row r="119" s="1" customFormat="true" customHeight="true" spans="1:14">
      <c r="A119" s="13">
        <v>113</v>
      </c>
      <c r="B119" s="13" t="s">
        <v>718</v>
      </c>
      <c r="C119" s="13" t="s">
        <v>821</v>
      </c>
      <c r="D119" s="24" t="s">
        <v>822</v>
      </c>
      <c r="E119" s="24" t="s">
        <v>823</v>
      </c>
      <c r="F119" s="29" t="s">
        <v>259</v>
      </c>
      <c r="G119" s="27" t="s">
        <v>824</v>
      </c>
      <c r="H119" s="13" t="s">
        <v>825</v>
      </c>
      <c r="I119" s="13" t="s">
        <v>724</v>
      </c>
      <c r="J119" s="13">
        <v>1</v>
      </c>
      <c r="K119" s="13">
        <v>2</v>
      </c>
      <c r="L119" s="15">
        <v>0.5</v>
      </c>
      <c r="M119" s="14" t="s">
        <v>270</v>
      </c>
      <c r="N119" s="21"/>
    </row>
    <row r="120" s="1" customFormat="true" customHeight="true" spans="1:14">
      <c r="A120" s="13">
        <v>114</v>
      </c>
      <c r="B120" s="13" t="s">
        <v>718</v>
      </c>
      <c r="C120" s="13" t="s">
        <v>826</v>
      </c>
      <c r="D120" s="24" t="s">
        <v>827</v>
      </c>
      <c r="E120" s="24" t="s">
        <v>828</v>
      </c>
      <c r="F120" s="29" t="s">
        <v>259</v>
      </c>
      <c r="G120" s="27" t="s">
        <v>829</v>
      </c>
      <c r="H120" s="13" t="s">
        <v>830</v>
      </c>
      <c r="I120" s="17" t="s">
        <v>750</v>
      </c>
      <c r="J120" s="13">
        <v>1</v>
      </c>
      <c r="K120" s="13">
        <v>3</v>
      </c>
      <c r="L120" s="13">
        <v>0.5</v>
      </c>
      <c r="M120" s="14" t="s">
        <v>270</v>
      </c>
      <c r="N120" s="21"/>
    </row>
    <row r="121" s="1" customFormat="true" customHeight="true" spans="1:14">
      <c r="A121" s="13">
        <v>115</v>
      </c>
      <c r="B121" s="13" t="s">
        <v>718</v>
      </c>
      <c r="C121" s="13" t="s">
        <v>831</v>
      </c>
      <c r="D121" s="24" t="s">
        <v>832</v>
      </c>
      <c r="E121" s="24" t="s">
        <v>833</v>
      </c>
      <c r="F121" s="29" t="s">
        <v>259</v>
      </c>
      <c r="G121" s="27" t="s">
        <v>733</v>
      </c>
      <c r="H121" s="13" t="s">
        <v>834</v>
      </c>
      <c r="I121" s="17" t="s">
        <v>724</v>
      </c>
      <c r="J121" s="13">
        <v>1</v>
      </c>
      <c r="K121" s="13">
        <v>2</v>
      </c>
      <c r="L121" s="18">
        <v>0.5</v>
      </c>
      <c r="M121" s="14" t="s">
        <v>270</v>
      </c>
      <c r="N121" s="21"/>
    </row>
    <row r="122" s="1" customFormat="true" customHeight="true" spans="1:14">
      <c r="A122" s="13">
        <v>116</v>
      </c>
      <c r="B122" s="13" t="s">
        <v>718</v>
      </c>
      <c r="C122" s="13" t="s">
        <v>835</v>
      </c>
      <c r="D122" s="24" t="s">
        <v>836</v>
      </c>
      <c r="E122" s="24" t="s">
        <v>837</v>
      </c>
      <c r="F122" s="29" t="s">
        <v>259</v>
      </c>
      <c r="G122" s="27" t="s">
        <v>838</v>
      </c>
      <c r="H122" s="13" t="s">
        <v>839</v>
      </c>
      <c r="I122" s="17" t="s">
        <v>739</v>
      </c>
      <c r="J122" s="13">
        <v>1</v>
      </c>
      <c r="K122" s="13">
        <v>1</v>
      </c>
      <c r="L122" s="18">
        <v>0.5</v>
      </c>
      <c r="M122" s="14" t="s">
        <v>270</v>
      </c>
      <c r="N122" s="21"/>
    </row>
    <row r="123" s="1" customFormat="true" customHeight="true" spans="1:14">
      <c r="A123" s="13">
        <v>117</v>
      </c>
      <c r="B123" s="13" t="s">
        <v>718</v>
      </c>
      <c r="C123" s="13" t="s">
        <v>840</v>
      </c>
      <c r="D123" s="24" t="s">
        <v>841</v>
      </c>
      <c r="E123" s="24" t="s">
        <v>842</v>
      </c>
      <c r="F123" s="29" t="s">
        <v>259</v>
      </c>
      <c r="G123" s="27" t="s">
        <v>733</v>
      </c>
      <c r="H123" s="13" t="s">
        <v>843</v>
      </c>
      <c r="I123" s="17" t="s">
        <v>724</v>
      </c>
      <c r="J123" s="13">
        <v>1</v>
      </c>
      <c r="K123" s="13">
        <v>2</v>
      </c>
      <c r="L123" s="18">
        <v>0.5</v>
      </c>
      <c r="M123" s="14" t="s">
        <v>270</v>
      </c>
      <c r="N123" s="21"/>
    </row>
    <row r="124" s="1" customFormat="true" customHeight="true" spans="1:14">
      <c r="A124" s="13">
        <v>118</v>
      </c>
      <c r="B124" s="34" t="s">
        <v>844</v>
      </c>
      <c r="C124" s="34" t="s">
        <v>845</v>
      </c>
      <c r="D124" s="42" t="s">
        <v>846</v>
      </c>
      <c r="E124" s="42" t="s">
        <v>847</v>
      </c>
      <c r="F124" s="34" t="s">
        <v>259</v>
      </c>
      <c r="G124" s="27" t="s">
        <v>848</v>
      </c>
      <c r="H124" s="34" t="s">
        <v>849</v>
      </c>
      <c r="I124" s="34" t="s">
        <v>327</v>
      </c>
      <c r="J124" s="34">
        <v>1</v>
      </c>
      <c r="K124" s="13">
        <v>2</v>
      </c>
      <c r="L124" s="18">
        <v>0.5</v>
      </c>
      <c r="M124" s="14" t="s">
        <v>270</v>
      </c>
      <c r="N124" s="21"/>
    </row>
    <row r="125" s="1" customFormat="true" customHeight="true" spans="1:14">
      <c r="A125" s="13">
        <v>119</v>
      </c>
      <c r="B125" s="34" t="s">
        <v>850</v>
      </c>
      <c r="C125" s="34" t="s">
        <v>851</v>
      </c>
      <c r="D125" s="42" t="s">
        <v>852</v>
      </c>
      <c r="E125" s="42" t="s">
        <v>853</v>
      </c>
      <c r="F125" s="34" t="s">
        <v>259</v>
      </c>
      <c r="G125" s="27" t="s">
        <v>854</v>
      </c>
      <c r="H125" s="34" t="s">
        <v>855</v>
      </c>
      <c r="I125" s="34" t="s">
        <v>327</v>
      </c>
      <c r="J125" s="34">
        <v>1</v>
      </c>
      <c r="K125" s="13">
        <v>2</v>
      </c>
      <c r="L125" s="18">
        <v>0.5</v>
      </c>
      <c r="M125" s="14" t="s">
        <v>270</v>
      </c>
      <c r="N125" s="21"/>
    </row>
    <row r="126" s="1" customFormat="true" customHeight="true" spans="1:14">
      <c r="A126" s="13">
        <v>120</v>
      </c>
      <c r="B126" s="34" t="s">
        <v>856</v>
      </c>
      <c r="C126" s="34" t="s">
        <v>857</v>
      </c>
      <c r="D126" s="42" t="s">
        <v>858</v>
      </c>
      <c r="E126" s="42" t="s">
        <v>859</v>
      </c>
      <c r="F126" s="34" t="s">
        <v>259</v>
      </c>
      <c r="G126" s="27" t="s">
        <v>860</v>
      </c>
      <c r="H126" s="34" t="s">
        <v>861</v>
      </c>
      <c r="I126" s="34" t="s">
        <v>327</v>
      </c>
      <c r="J126" s="34">
        <v>1</v>
      </c>
      <c r="K126" s="13">
        <v>2</v>
      </c>
      <c r="L126" s="18">
        <v>0.5</v>
      </c>
      <c r="M126" s="14" t="s">
        <v>270</v>
      </c>
      <c r="N126" s="21"/>
    </row>
    <row r="127" s="1" customFormat="true" customHeight="true" spans="1:14">
      <c r="A127" s="13">
        <v>121</v>
      </c>
      <c r="B127" s="34" t="s">
        <v>850</v>
      </c>
      <c r="C127" s="34" t="s">
        <v>862</v>
      </c>
      <c r="D127" s="42" t="s">
        <v>863</v>
      </c>
      <c r="E127" s="42" t="s">
        <v>864</v>
      </c>
      <c r="F127" s="34" t="s">
        <v>259</v>
      </c>
      <c r="G127" s="27" t="s">
        <v>865</v>
      </c>
      <c r="H127" s="34" t="s">
        <v>866</v>
      </c>
      <c r="I127" s="34" t="s">
        <v>358</v>
      </c>
      <c r="J127" s="34">
        <v>1</v>
      </c>
      <c r="K127" s="13">
        <v>1</v>
      </c>
      <c r="L127" s="18">
        <v>0.5</v>
      </c>
      <c r="M127" s="14" t="s">
        <v>270</v>
      </c>
      <c r="N127" s="21"/>
    </row>
    <row r="128" s="1" customFormat="true" customHeight="true" spans="1:14">
      <c r="A128" s="13">
        <v>122</v>
      </c>
      <c r="B128" s="34" t="s">
        <v>850</v>
      </c>
      <c r="C128" s="34" t="s">
        <v>867</v>
      </c>
      <c r="D128" s="42" t="s">
        <v>868</v>
      </c>
      <c r="E128" s="42" t="s">
        <v>869</v>
      </c>
      <c r="F128" s="34" t="s">
        <v>300</v>
      </c>
      <c r="G128" s="27" t="s">
        <v>870</v>
      </c>
      <c r="H128" s="34" t="s">
        <v>871</v>
      </c>
      <c r="I128" s="34" t="s">
        <v>358</v>
      </c>
      <c r="J128" s="34">
        <v>1</v>
      </c>
      <c r="K128" s="13">
        <v>2</v>
      </c>
      <c r="L128" s="18">
        <v>0.5</v>
      </c>
      <c r="M128" s="14" t="s">
        <v>263</v>
      </c>
      <c r="N128" s="21"/>
    </row>
    <row r="129" s="1" customFormat="true" customHeight="true" spans="1:14">
      <c r="A129" s="13">
        <v>123</v>
      </c>
      <c r="B129" s="34" t="s">
        <v>856</v>
      </c>
      <c r="C129" s="34" t="s">
        <v>872</v>
      </c>
      <c r="D129" s="42" t="s">
        <v>873</v>
      </c>
      <c r="E129" s="42" t="s">
        <v>874</v>
      </c>
      <c r="F129" s="34" t="s">
        <v>259</v>
      </c>
      <c r="G129" s="27" t="s">
        <v>865</v>
      </c>
      <c r="H129" s="34" t="s">
        <v>875</v>
      </c>
      <c r="I129" s="34" t="s">
        <v>358</v>
      </c>
      <c r="J129" s="34">
        <v>1</v>
      </c>
      <c r="K129" s="13">
        <v>2</v>
      </c>
      <c r="L129" s="18">
        <v>0.5</v>
      </c>
      <c r="M129" s="14" t="s">
        <v>270</v>
      </c>
      <c r="N129" s="21"/>
    </row>
    <row r="130" s="1" customFormat="true" customHeight="true" spans="1:14">
      <c r="A130" s="13">
        <v>124</v>
      </c>
      <c r="B130" s="34" t="s">
        <v>876</v>
      </c>
      <c r="C130" s="43" t="s">
        <v>877</v>
      </c>
      <c r="D130" s="42" t="s">
        <v>878</v>
      </c>
      <c r="E130" s="42" t="s">
        <v>879</v>
      </c>
      <c r="F130" s="34" t="s">
        <v>259</v>
      </c>
      <c r="G130" s="27" t="s">
        <v>865</v>
      </c>
      <c r="H130" s="34" t="s">
        <v>880</v>
      </c>
      <c r="I130" s="34" t="s">
        <v>358</v>
      </c>
      <c r="J130" s="34">
        <v>1</v>
      </c>
      <c r="K130" s="13">
        <v>1</v>
      </c>
      <c r="L130" s="18">
        <v>0.5</v>
      </c>
      <c r="M130" s="14" t="s">
        <v>270</v>
      </c>
      <c r="N130" s="21"/>
    </row>
    <row r="131" s="1" customFormat="true" customHeight="true" spans="1:14">
      <c r="A131" s="13">
        <v>125</v>
      </c>
      <c r="B131" s="34" t="s">
        <v>850</v>
      </c>
      <c r="C131" s="34" t="s">
        <v>881</v>
      </c>
      <c r="D131" s="42" t="s">
        <v>882</v>
      </c>
      <c r="E131" s="42" t="s">
        <v>883</v>
      </c>
      <c r="F131" s="34" t="s">
        <v>259</v>
      </c>
      <c r="G131" s="27" t="s">
        <v>884</v>
      </c>
      <c r="H131" s="34" t="s">
        <v>885</v>
      </c>
      <c r="I131" s="34" t="s">
        <v>358</v>
      </c>
      <c r="J131" s="34">
        <v>1</v>
      </c>
      <c r="K131" s="13">
        <v>1</v>
      </c>
      <c r="L131" s="18">
        <v>0.5</v>
      </c>
      <c r="M131" s="14" t="s">
        <v>270</v>
      </c>
      <c r="N131" s="21"/>
    </row>
    <row r="132" s="1" customFormat="true" customHeight="true" spans="1:14">
      <c r="A132" s="13">
        <v>126</v>
      </c>
      <c r="B132" s="34" t="s">
        <v>876</v>
      </c>
      <c r="C132" s="34" t="s">
        <v>886</v>
      </c>
      <c r="D132" s="270" t="s">
        <v>887</v>
      </c>
      <c r="E132" s="42" t="s">
        <v>888</v>
      </c>
      <c r="F132" s="34" t="s">
        <v>259</v>
      </c>
      <c r="G132" s="27" t="s">
        <v>889</v>
      </c>
      <c r="H132" s="34" t="s">
        <v>890</v>
      </c>
      <c r="I132" s="34" t="s">
        <v>327</v>
      </c>
      <c r="J132" s="34">
        <v>1</v>
      </c>
      <c r="K132" s="13">
        <v>2</v>
      </c>
      <c r="L132" s="18">
        <v>0.5</v>
      </c>
      <c r="M132" s="14" t="s">
        <v>270</v>
      </c>
      <c r="N132" s="21"/>
    </row>
    <row r="133" s="1" customFormat="true" customHeight="true" spans="1:14">
      <c r="A133" s="13">
        <v>127</v>
      </c>
      <c r="B133" s="34" t="s">
        <v>856</v>
      </c>
      <c r="C133" s="34" t="s">
        <v>891</v>
      </c>
      <c r="D133" s="42" t="s">
        <v>892</v>
      </c>
      <c r="E133" s="42" t="s">
        <v>893</v>
      </c>
      <c r="F133" s="34" t="s">
        <v>259</v>
      </c>
      <c r="G133" s="27" t="s">
        <v>894</v>
      </c>
      <c r="H133" s="34" t="s">
        <v>895</v>
      </c>
      <c r="I133" s="34" t="s">
        <v>358</v>
      </c>
      <c r="J133" s="34">
        <v>1</v>
      </c>
      <c r="K133" s="13">
        <v>1</v>
      </c>
      <c r="L133" s="18">
        <v>0.5</v>
      </c>
      <c r="M133" s="14" t="s">
        <v>270</v>
      </c>
      <c r="N133" s="21"/>
    </row>
    <row r="134" s="1" customFormat="true" customHeight="true" spans="1:14">
      <c r="A134" s="13">
        <v>128</v>
      </c>
      <c r="B134" s="34" t="s">
        <v>876</v>
      </c>
      <c r="C134" s="34" t="s">
        <v>896</v>
      </c>
      <c r="D134" s="42" t="s">
        <v>897</v>
      </c>
      <c r="E134" s="42" t="s">
        <v>898</v>
      </c>
      <c r="F134" s="34" t="s">
        <v>259</v>
      </c>
      <c r="G134" s="27" t="s">
        <v>899</v>
      </c>
      <c r="H134" s="34" t="s">
        <v>900</v>
      </c>
      <c r="I134" s="34" t="s">
        <v>358</v>
      </c>
      <c r="J134" s="34">
        <v>1</v>
      </c>
      <c r="K134" s="13">
        <v>1</v>
      </c>
      <c r="L134" s="18">
        <v>0.5</v>
      </c>
      <c r="M134" s="14" t="s">
        <v>270</v>
      </c>
      <c r="N134" s="21"/>
    </row>
    <row r="135" s="1" customFormat="true" customHeight="true" spans="1:14">
      <c r="A135" s="13">
        <v>129</v>
      </c>
      <c r="B135" s="34" t="s">
        <v>876</v>
      </c>
      <c r="C135" s="34" t="s">
        <v>901</v>
      </c>
      <c r="D135" s="42" t="s">
        <v>902</v>
      </c>
      <c r="E135" s="42" t="s">
        <v>903</v>
      </c>
      <c r="F135" s="34" t="s">
        <v>259</v>
      </c>
      <c r="G135" s="27" t="s">
        <v>904</v>
      </c>
      <c r="H135" s="34" t="s">
        <v>905</v>
      </c>
      <c r="I135" s="34" t="s">
        <v>327</v>
      </c>
      <c r="J135" s="34">
        <v>1</v>
      </c>
      <c r="K135" s="13">
        <v>3</v>
      </c>
      <c r="L135" s="18">
        <v>0.5</v>
      </c>
      <c r="M135" s="14" t="s">
        <v>270</v>
      </c>
      <c r="N135" s="21"/>
    </row>
    <row r="136" s="1" customFormat="true" customHeight="true" spans="1:14">
      <c r="A136" s="13">
        <v>130</v>
      </c>
      <c r="B136" s="34" t="s">
        <v>850</v>
      </c>
      <c r="C136" s="34" t="s">
        <v>906</v>
      </c>
      <c r="D136" s="42" t="s">
        <v>907</v>
      </c>
      <c r="E136" s="42" t="s">
        <v>908</v>
      </c>
      <c r="F136" s="34" t="s">
        <v>259</v>
      </c>
      <c r="G136" s="27" t="s">
        <v>865</v>
      </c>
      <c r="H136" s="34" t="s">
        <v>909</v>
      </c>
      <c r="I136" s="34" t="s">
        <v>358</v>
      </c>
      <c r="J136" s="34">
        <v>1</v>
      </c>
      <c r="K136" s="13">
        <v>1</v>
      </c>
      <c r="L136" s="18">
        <v>0.5</v>
      </c>
      <c r="M136" s="14" t="s">
        <v>270</v>
      </c>
      <c r="N136" s="21"/>
    </row>
    <row r="137" s="1" customFormat="true" customHeight="true" spans="1:14">
      <c r="A137" s="13">
        <v>131</v>
      </c>
      <c r="B137" s="34" t="s">
        <v>850</v>
      </c>
      <c r="C137" s="34" t="s">
        <v>910</v>
      </c>
      <c r="D137" s="42" t="s">
        <v>911</v>
      </c>
      <c r="E137" s="42" t="s">
        <v>912</v>
      </c>
      <c r="F137" s="34" t="s">
        <v>259</v>
      </c>
      <c r="G137" s="27" t="s">
        <v>913</v>
      </c>
      <c r="H137" s="34" t="s">
        <v>914</v>
      </c>
      <c r="I137" s="34" t="s">
        <v>327</v>
      </c>
      <c r="J137" s="34">
        <v>1</v>
      </c>
      <c r="K137" s="13">
        <v>2</v>
      </c>
      <c r="L137" s="18">
        <v>0.5</v>
      </c>
      <c r="M137" s="14" t="s">
        <v>270</v>
      </c>
      <c r="N137" s="21"/>
    </row>
    <row r="138" s="1" customFormat="true" customHeight="true" spans="1:14">
      <c r="A138" s="13">
        <v>132</v>
      </c>
      <c r="B138" s="34" t="s">
        <v>850</v>
      </c>
      <c r="C138" s="34" t="s">
        <v>915</v>
      </c>
      <c r="D138" s="42" t="s">
        <v>916</v>
      </c>
      <c r="E138" s="42" t="s">
        <v>917</v>
      </c>
      <c r="F138" s="34" t="s">
        <v>259</v>
      </c>
      <c r="G138" s="27" t="s">
        <v>865</v>
      </c>
      <c r="H138" s="34" t="s">
        <v>918</v>
      </c>
      <c r="I138" s="34" t="s">
        <v>358</v>
      </c>
      <c r="J138" s="34">
        <v>1</v>
      </c>
      <c r="K138" s="13">
        <v>4</v>
      </c>
      <c r="L138" s="18">
        <v>0.5</v>
      </c>
      <c r="M138" s="14" t="s">
        <v>270</v>
      </c>
      <c r="N138" s="21"/>
    </row>
    <row r="139" s="1" customFormat="true" customHeight="true" spans="1:14">
      <c r="A139" s="13">
        <v>133</v>
      </c>
      <c r="B139" s="34" t="s">
        <v>850</v>
      </c>
      <c r="C139" s="34" t="s">
        <v>919</v>
      </c>
      <c r="D139" s="42" t="s">
        <v>920</v>
      </c>
      <c r="E139" s="42" t="s">
        <v>921</v>
      </c>
      <c r="F139" s="34" t="s">
        <v>259</v>
      </c>
      <c r="G139" s="27" t="s">
        <v>922</v>
      </c>
      <c r="H139" s="34" t="s">
        <v>923</v>
      </c>
      <c r="I139" s="34" t="s">
        <v>358</v>
      </c>
      <c r="J139" s="34">
        <v>1</v>
      </c>
      <c r="K139" s="13">
        <v>1</v>
      </c>
      <c r="L139" s="18">
        <v>0.5</v>
      </c>
      <c r="M139" s="14" t="s">
        <v>270</v>
      </c>
      <c r="N139" s="21"/>
    </row>
    <row r="140" s="1" customFormat="true" customHeight="true" spans="1:14">
      <c r="A140" s="13">
        <v>134</v>
      </c>
      <c r="B140" s="34" t="s">
        <v>844</v>
      </c>
      <c r="C140" s="34" t="s">
        <v>924</v>
      </c>
      <c r="D140" s="42" t="s">
        <v>925</v>
      </c>
      <c r="E140" s="42" t="s">
        <v>926</v>
      </c>
      <c r="F140" s="34" t="s">
        <v>259</v>
      </c>
      <c r="G140" s="27" t="s">
        <v>889</v>
      </c>
      <c r="H140" s="34" t="s">
        <v>927</v>
      </c>
      <c r="I140" s="34" t="s">
        <v>358</v>
      </c>
      <c r="J140" s="34">
        <v>1</v>
      </c>
      <c r="K140" s="13">
        <v>2</v>
      </c>
      <c r="L140" s="18">
        <v>0.5</v>
      </c>
      <c r="M140" s="14" t="s">
        <v>270</v>
      </c>
      <c r="N140" s="21"/>
    </row>
    <row r="141" s="1" customFormat="true" customHeight="true" spans="1:14">
      <c r="A141" s="13">
        <v>135</v>
      </c>
      <c r="B141" s="34" t="s">
        <v>850</v>
      </c>
      <c r="C141" s="34" t="s">
        <v>928</v>
      </c>
      <c r="D141" s="42" t="s">
        <v>929</v>
      </c>
      <c r="E141" s="42" t="s">
        <v>930</v>
      </c>
      <c r="F141" s="34" t="s">
        <v>259</v>
      </c>
      <c r="G141" s="27" t="s">
        <v>931</v>
      </c>
      <c r="H141" s="34" t="s">
        <v>932</v>
      </c>
      <c r="I141" s="34" t="s">
        <v>358</v>
      </c>
      <c r="J141" s="34">
        <v>1</v>
      </c>
      <c r="K141" s="13">
        <v>1</v>
      </c>
      <c r="L141" s="18">
        <v>0.5</v>
      </c>
      <c r="M141" s="14" t="s">
        <v>270</v>
      </c>
      <c r="N141" s="21"/>
    </row>
    <row r="142" s="1" customFormat="true" customHeight="true" spans="1:14">
      <c r="A142" s="13">
        <v>136</v>
      </c>
      <c r="B142" s="34" t="s">
        <v>856</v>
      </c>
      <c r="C142" s="34" t="s">
        <v>933</v>
      </c>
      <c r="D142" s="42" t="s">
        <v>934</v>
      </c>
      <c r="E142" s="42" t="s">
        <v>935</v>
      </c>
      <c r="F142" s="34" t="s">
        <v>259</v>
      </c>
      <c r="G142" s="27" t="s">
        <v>936</v>
      </c>
      <c r="H142" s="34" t="s">
        <v>937</v>
      </c>
      <c r="I142" s="34" t="s">
        <v>358</v>
      </c>
      <c r="J142" s="34">
        <v>1</v>
      </c>
      <c r="K142" s="13">
        <v>2</v>
      </c>
      <c r="L142" s="18">
        <v>0.5</v>
      </c>
      <c r="M142" s="14" t="s">
        <v>270</v>
      </c>
      <c r="N142" s="21"/>
    </row>
    <row r="143" s="1" customFormat="true" customHeight="true" spans="1:14">
      <c r="A143" s="13">
        <v>137</v>
      </c>
      <c r="B143" s="34" t="s">
        <v>856</v>
      </c>
      <c r="C143" s="34" t="s">
        <v>938</v>
      </c>
      <c r="D143" s="42" t="s">
        <v>939</v>
      </c>
      <c r="E143" s="42" t="s">
        <v>940</v>
      </c>
      <c r="F143" s="34" t="s">
        <v>259</v>
      </c>
      <c r="G143" s="27" t="s">
        <v>941</v>
      </c>
      <c r="H143" s="34" t="s">
        <v>942</v>
      </c>
      <c r="I143" s="34" t="s">
        <v>358</v>
      </c>
      <c r="J143" s="34">
        <v>1</v>
      </c>
      <c r="K143" s="13">
        <v>1</v>
      </c>
      <c r="L143" s="18">
        <v>0.5</v>
      </c>
      <c r="M143" s="14" t="s">
        <v>270</v>
      </c>
      <c r="N143" s="21"/>
    </row>
    <row r="144" s="1" customFormat="true" customHeight="true" spans="1:14">
      <c r="A144" s="13">
        <v>138</v>
      </c>
      <c r="B144" s="34" t="s">
        <v>876</v>
      </c>
      <c r="C144" s="34" t="s">
        <v>943</v>
      </c>
      <c r="D144" s="270" t="s">
        <v>944</v>
      </c>
      <c r="E144" s="42" t="s">
        <v>945</v>
      </c>
      <c r="F144" s="34" t="s">
        <v>259</v>
      </c>
      <c r="G144" s="27" t="s">
        <v>946</v>
      </c>
      <c r="H144" s="34" t="s">
        <v>947</v>
      </c>
      <c r="I144" s="34" t="s">
        <v>358</v>
      </c>
      <c r="J144" s="34">
        <v>1</v>
      </c>
      <c r="K144" s="13">
        <v>2</v>
      </c>
      <c r="L144" s="18">
        <v>0.5</v>
      </c>
      <c r="M144" s="14" t="s">
        <v>270</v>
      </c>
      <c r="N144" s="21"/>
    </row>
    <row r="145" s="1" customFormat="true" customHeight="true" spans="1:14">
      <c r="A145" s="13">
        <v>139</v>
      </c>
      <c r="B145" s="34" t="s">
        <v>856</v>
      </c>
      <c r="C145" s="34" t="s">
        <v>948</v>
      </c>
      <c r="D145" s="42" t="s">
        <v>949</v>
      </c>
      <c r="E145" s="42" t="s">
        <v>950</v>
      </c>
      <c r="F145" s="34" t="s">
        <v>259</v>
      </c>
      <c r="G145" s="27" t="s">
        <v>951</v>
      </c>
      <c r="H145" s="34" t="s">
        <v>385</v>
      </c>
      <c r="I145" s="34" t="s">
        <v>358</v>
      </c>
      <c r="J145" s="34">
        <v>1</v>
      </c>
      <c r="K145" s="13">
        <v>2</v>
      </c>
      <c r="L145" s="18">
        <v>0.5</v>
      </c>
      <c r="M145" s="14" t="s">
        <v>270</v>
      </c>
      <c r="N145" s="21"/>
    </row>
    <row r="146" s="1" customFormat="true" customHeight="true" spans="1:14">
      <c r="A146" s="13">
        <v>140</v>
      </c>
      <c r="B146" s="34" t="s">
        <v>876</v>
      </c>
      <c r="C146" s="34" t="s">
        <v>952</v>
      </c>
      <c r="D146" s="270" t="s">
        <v>953</v>
      </c>
      <c r="E146" s="42" t="s">
        <v>954</v>
      </c>
      <c r="F146" s="34" t="s">
        <v>259</v>
      </c>
      <c r="G146" s="27" t="s">
        <v>955</v>
      </c>
      <c r="H146" s="34" t="s">
        <v>956</v>
      </c>
      <c r="I146" s="34" t="s">
        <v>358</v>
      </c>
      <c r="J146" s="34">
        <v>1</v>
      </c>
      <c r="K146" s="13">
        <v>2</v>
      </c>
      <c r="L146" s="18">
        <v>0.5</v>
      </c>
      <c r="M146" s="14" t="s">
        <v>270</v>
      </c>
      <c r="N146" s="21"/>
    </row>
    <row r="147" s="1" customFormat="true" customHeight="true" spans="1:14">
      <c r="A147" s="13">
        <v>141</v>
      </c>
      <c r="B147" s="34" t="s">
        <v>856</v>
      </c>
      <c r="C147" s="34" t="s">
        <v>957</v>
      </c>
      <c r="D147" s="42" t="s">
        <v>958</v>
      </c>
      <c r="E147" s="42" t="s">
        <v>959</v>
      </c>
      <c r="F147" s="34" t="s">
        <v>259</v>
      </c>
      <c r="G147" s="27" t="s">
        <v>960</v>
      </c>
      <c r="H147" s="34" t="s">
        <v>961</v>
      </c>
      <c r="I147" s="34" t="s">
        <v>962</v>
      </c>
      <c r="J147" s="34">
        <v>1</v>
      </c>
      <c r="K147" s="13">
        <v>1</v>
      </c>
      <c r="L147" s="18">
        <v>0.5</v>
      </c>
      <c r="M147" s="14" t="s">
        <v>270</v>
      </c>
      <c r="N147" s="21"/>
    </row>
    <row r="148" s="1" customFormat="true" customHeight="true" spans="1:14">
      <c r="A148" s="13">
        <v>142</v>
      </c>
      <c r="B148" s="34" t="s">
        <v>876</v>
      </c>
      <c r="C148" s="34" t="s">
        <v>963</v>
      </c>
      <c r="D148" s="42" t="s">
        <v>964</v>
      </c>
      <c r="E148" s="42" t="s">
        <v>965</v>
      </c>
      <c r="F148" s="34" t="s">
        <v>259</v>
      </c>
      <c r="G148" s="27" t="s">
        <v>966</v>
      </c>
      <c r="H148" s="34" t="s">
        <v>967</v>
      </c>
      <c r="I148" s="34" t="s">
        <v>358</v>
      </c>
      <c r="J148" s="34">
        <v>1</v>
      </c>
      <c r="K148" s="13">
        <v>1</v>
      </c>
      <c r="L148" s="18">
        <v>0.5</v>
      </c>
      <c r="M148" s="14" t="s">
        <v>270</v>
      </c>
      <c r="N148" s="21"/>
    </row>
    <row r="149" s="1" customFormat="true" customHeight="true" spans="1:14">
      <c r="A149" s="13">
        <v>143</v>
      </c>
      <c r="B149" s="34" t="s">
        <v>856</v>
      </c>
      <c r="C149" s="34" t="s">
        <v>968</v>
      </c>
      <c r="D149" s="42" t="s">
        <v>969</v>
      </c>
      <c r="E149" s="42" t="s">
        <v>970</v>
      </c>
      <c r="F149" s="34" t="s">
        <v>259</v>
      </c>
      <c r="G149" s="27" t="s">
        <v>971</v>
      </c>
      <c r="H149" s="34" t="s">
        <v>972</v>
      </c>
      <c r="I149" s="34" t="s">
        <v>358</v>
      </c>
      <c r="J149" s="34">
        <v>1</v>
      </c>
      <c r="K149" s="13">
        <v>2</v>
      </c>
      <c r="L149" s="18">
        <v>0.5</v>
      </c>
      <c r="M149" s="14" t="s">
        <v>270</v>
      </c>
      <c r="N149" s="21"/>
    </row>
    <row r="150" s="1" customFormat="true" customHeight="true" spans="1:14">
      <c r="A150" s="13">
        <v>144</v>
      </c>
      <c r="B150" s="34" t="s">
        <v>844</v>
      </c>
      <c r="C150" s="34" t="s">
        <v>973</v>
      </c>
      <c r="D150" s="42" t="s">
        <v>974</v>
      </c>
      <c r="E150" s="42" t="s">
        <v>975</v>
      </c>
      <c r="F150" s="34" t="s">
        <v>300</v>
      </c>
      <c r="G150" s="27" t="s">
        <v>976</v>
      </c>
      <c r="H150" s="34" t="s">
        <v>816</v>
      </c>
      <c r="I150" s="34" t="s">
        <v>358</v>
      </c>
      <c r="J150" s="34">
        <v>1</v>
      </c>
      <c r="K150" s="13">
        <v>2</v>
      </c>
      <c r="L150" s="18">
        <v>0.5</v>
      </c>
      <c r="M150" s="14" t="s">
        <v>270</v>
      </c>
      <c r="N150" s="21"/>
    </row>
    <row r="151" s="1" customFormat="true" customHeight="true" spans="1:14">
      <c r="A151" s="13">
        <v>145</v>
      </c>
      <c r="B151" s="34" t="s">
        <v>850</v>
      </c>
      <c r="C151" s="34" t="s">
        <v>977</v>
      </c>
      <c r="D151" s="42" t="s">
        <v>978</v>
      </c>
      <c r="E151" s="42" t="s">
        <v>979</v>
      </c>
      <c r="F151" s="34" t="s">
        <v>259</v>
      </c>
      <c r="G151" s="27" t="s">
        <v>889</v>
      </c>
      <c r="H151" s="34" t="s">
        <v>980</v>
      </c>
      <c r="I151" s="34" t="s">
        <v>358</v>
      </c>
      <c r="J151" s="34">
        <v>1</v>
      </c>
      <c r="K151" s="13">
        <v>3</v>
      </c>
      <c r="L151" s="18">
        <v>0.5</v>
      </c>
      <c r="M151" s="14" t="s">
        <v>270</v>
      </c>
      <c r="N151" s="21"/>
    </row>
    <row r="152" s="1" customFormat="true" customHeight="true" spans="1:14">
      <c r="A152" s="13">
        <v>146</v>
      </c>
      <c r="B152" s="34" t="s">
        <v>876</v>
      </c>
      <c r="C152" s="34" t="s">
        <v>981</v>
      </c>
      <c r="D152" s="270" t="s">
        <v>982</v>
      </c>
      <c r="E152" s="42" t="s">
        <v>983</v>
      </c>
      <c r="F152" s="34" t="s">
        <v>259</v>
      </c>
      <c r="G152" s="27" t="s">
        <v>984</v>
      </c>
      <c r="H152" s="34" t="s">
        <v>985</v>
      </c>
      <c r="I152" s="34" t="s">
        <v>327</v>
      </c>
      <c r="J152" s="34">
        <v>1</v>
      </c>
      <c r="K152" s="13">
        <v>3</v>
      </c>
      <c r="L152" s="18">
        <v>0.5</v>
      </c>
      <c r="M152" s="14" t="s">
        <v>270</v>
      </c>
      <c r="N152" s="21"/>
    </row>
    <row r="153" s="1" customFormat="true" customHeight="true" spans="1:14">
      <c r="A153" s="13">
        <v>147</v>
      </c>
      <c r="B153" s="34" t="s">
        <v>850</v>
      </c>
      <c r="C153" s="34" t="s">
        <v>986</v>
      </c>
      <c r="D153" s="42" t="s">
        <v>987</v>
      </c>
      <c r="E153" s="42" t="s">
        <v>988</v>
      </c>
      <c r="F153" s="34" t="s">
        <v>259</v>
      </c>
      <c r="G153" s="27" t="s">
        <v>989</v>
      </c>
      <c r="H153" s="34" t="s">
        <v>990</v>
      </c>
      <c r="I153" s="34" t="s">
        <v>358</v>
      </c>
      <c r="J153" s="34">
        <v>1</v>
      </c>
      <c r="K153" s="13">
        <v>1</v>
      </c>
      <c r="L153" s="18">
        <v>0.5</v>
      </c>
      <c r="M153" s="14" t="s">
        <v>270</v>
      </c>
      <c r="N153" s="21"/>
    </row>
    <row r="154" s="1" customFormat="true" customHeight="true" spans="1:14">
      <c r="A154" s="13">
        <v>148</v>
      </c>
      <c r="B154" s="34" t="s">
        <v>876</v>
      </c>
      <c r="C154" s="34" t="s">
        <v>991</v>
      </c>
      <c r="D154" s="42" t="s">
        <v>992</v>
      </c>
      <c r="E154" s="42" t="s">
        <v>993</v>
      </c>
      <c r="F154" s="34" t="s">
        <v>259</v>
      </c>
      <c r="G154" s="27" t="s">
        <v>946</v>
      </c>
      <c r="H154" s="34" t="s">
        <v>994</v>
      </c>
      <c r="I154" s="34" t="s">
        <v>358</v>
      </c>
      <c r="J154" s="34">
        <v>1</v>
      </c>
      <c r="K154" s="13">
        <v>1</v>
      </c>
      <c r="L154" s="18">
        <v>0.5</v>
      </c>
      <c r="M154" s="14" t="s">
        <v>270</v>
      </c>
      <c r="N154" s="21"/>
    </row>
    <row r="155" s="1" customFormat="true" customHeight="true" spans="1:14">
      <c r="A155" s="13">
        <v>149</v>
      </c>
      <c r="B155" s="34" t="s">
        <v>850</v>
      </c>
      <c r="C155" s="34" t="s">
        <v>995</v>
      </c>
      <c r="D155" s="42" t="s">
        <v>996</v>
      </c>
      <c r="E155" s="42" t="s">
        <v>997</v>
      </c>
      <c r="F155" s="34" t="s">
        <v>259</v>
      </c>
      <c r="G155" s="27" t="s">
        <v>899</v>
      </c>
      <c r="H155" s="34" t="s">
        <v>998</v>
      </c>
      <c r="I155" s="34" t="s">
        <v>327</v>
      </c>
      <c r="J155" s="34">
        <v>1</v>
      </c>
      <c r="K155" s="13">
        <v>1</v>
      </c>
      <c r="L155" s="18">
        <v>0.5</v>
      </c>
      <c r="M155" s="14" t="s">
        <v>270</v>
      </c>
      <c r="N155" s="21"/>
    </row>
    <row r="156" s="1" customFormat="true" customHeight="true" spans="1:14">
      <c r="A156" s="13">
        <v>150</v>
      </c>
      <c r="B156" s="34" t="s">
        <v>850</v>
      </c>
      <c r="C156" s="34" t="s">
        <v>999</v>
      </c>
      <c r="D156" s="42" t="s">
        <v>1000</v>
      </c>
      <c r="E156" s="42" t="s">
        <v>1001</v>
      </c>
      <c r="F156" s="34" t="s">
        <v>1002</v>
      </c>
      <c r="G156" s="27" t="s">
        <v>1003</v>
      </c>
      <c r="H156" s="34" t="s">
        <v>1004</v>
      </c>
      <c r="I156" s="34" t="s">
        <v>358</v>
      </c>
      <c r="J156" s="34">
        <v>1</v>
      </c>
      <c r="K156" s="13">
        <v>2</v>
      </c>
      <c r="L156" s="18">
        <v>0.5</v>
      </c>
      <c r="M156" s="14" t="s">
        <v>270</v>
      </c>
      <c r="N156" s="21"/>
    </row>
    <row r="157" s="1" customFormat="true" customHeight="true" spans="1:14">
      <c r="A157" s="13">
        <v>151</v>
      </c>
      <c r="B157" s="34" t="s">
        <v>850</v>
      </c>
      <c r="C157" s="34" t="s">
        <v>1005</v>
      </c>
      <c r="D157" s="42" t="s">
        <v>1006</v>
      </c>
      <c r="E157" s="42" t="s">
        <v>1007</v>
      </c>
      <c r="F157" s="34" t="s">
        <v>259</v>
      </c>
      <c r="G157" s="27" t="s">
        <v>205</v>
      </c>
      <c r="H157" s="34" t="s">
        <v>1008</v>
      </c>
      <c r="I157" s="34" t="s">
        <v>327</v>
      </c>
      <c r="J157" s="34">
        <v>1</v>
      </c>
      <c r="K157" s="13">
        <v>1</v>
      </c>
      <c r="L157" s="18">
        <v>0.5</v>
      </c>
      <c r="M157" s="14" t="s">
        <v>270</v>
      </c>
      <c r="N157" s="21"/>
    </row>
    <row r="158" s="1" customFormat="true" customHeight="true" spans="1:14">
      <c r="A158" s="13">
        <v>152</v>
      </c>
      <c r="B158" s="34" t="s">
        <v>844</v>
      </c>
      <c r="C158" s="34" t="s">
        <v>1009</v>
      </c>
      <c r="D158" s="42" t="s">
        <v>1010</v>
      </c>
      <c r="E158" s="42" t="s">
        <v>1011</v>
      </c>
      <c r="F158" s="34" t="s">
        <v>259</v>
      </c>
      <c r="G158" s="27" t="s">
        <v>205</v>
      </c>
      <c r="H158" s="34" t="s">
        <v>1012</v>
      </c>
      <c r="I158" s="34" t="s">
        <v>358</v>
      </c>
      <c r="J158" s="34">
        <v>1</v>
      </c>
      <c r="K158" s="13">
        <v>2</v>
      </c>
      <c r="L158" s="18">
        <v>0.5</v>
      </c>
      <c r="M158" s="14" t="s">
        <v>263</v>
      </c>
      <c r="N158" s="21"/>
    </row>
    <row r="159" s="1" customFormat="true" customHeight="true" spans="1:14">
      <c r="A159" s="13">
        <v>153</v>
      </c>
      <c r="B159" s="34" t="s">
        <v>850</v>
      </c>
      <c r="C159" s="34" t="s">
        <v>1013</v>
      </c>
      <c r="D159" s="42" t="s">
        <v>1014</v>
      </c>
      <c r="E159" s="42" t="s">
        <v>1015</v>
      </c>
      <c r="F159" s="34" t="s">
        <v>259</v>
      </c>
      <c r="G159" s="27" t="s">
        <v>1016</v>
      </c>
      <c r="H159" s="34" t="s">
        <v>1017</v>
      </c>
      <c r="I159" s="34" t="s">
        <v>358</v>
      </c>
      <c r="J159" s="34">
        <v>1</v>
      </c>
      <c r="K159" s="13">
        <v>1</v>
      </c>
      <c r="L159" s="18">
        <v>0.5</v>
      </c>
      <c r="M159" s="14" t="s">
        <v>270</v>
      </c>
      <c r="N159" s="21"/>
    </row>
    <row r="160" s="1" customFormat="true" customHeight="true" spans="1:14">
      <c r="A160" s="13">
        <v>154</v>
      </c>
      <c r="B160" s="34" t="s">
        <v>844</v>
      </c>
      <c r="C160" s="34" t="s">
        <v>1018</v>
      </c>
      <c r="D160" s="42" t="s">
        <v>1019</v>
      </c>
      <c r="E160" s="42" t="s">
        <v>1020</v>
      </c>
      <c r="F160" s="34" t="s">
        <v>259</v>
      </c>
      <c r="G160" s="27" t="s">
        <v>1021</v>
      </c>
      <c r="H160" s="34" t="s">
        <v>1022</v>
      </c>
      <c r="I160" s="34" t="s">
        <v>358</v>
      </c>
      <c r="J160" s="34">
        <v>1</v>
      </c>
      <c r="K160" s="13">
        <v>1</v>
      </c>
      <c r="L160" s="18">
        <v>0.5</v>
      </c>
      <c r="M160" s="14" t="s">
        <v>270</v>
      </c>
      <c r="N160" s="21"/>
    </row>
    <row r="161" s="1" customFormat="true" customHeight="true" spans="1:14">
      <c r="A161" s="13">
        <v>155</v>
      </c>
      <c r="B161" s="34" t="s">
        <v>844</v>
      </c>
      <c r="C161" s="34" t="s">
        <v>1023</v>
      </c>
      <c r="D161" s="42" t="s">
        <v>1024</v>
      </c>
      <c r="E161" s="42" t="s">
        <v>1025</v>
      </c>
      <c r="F161" s="34" t="s">
        <v>259</v>
      </c>
      <c r="G161" s="27" t="s">
        <v>205</v>
      </c>
      <c r="H161" s="34" t="s">
        <v>1026</v>
      </c>
      <c r="I161" s="34" t="s">
        <v>358</v>
      </c>
      <c r="J161" s="34">
        <v>1</v>
      </c>
      <c r="K161" s="13">
        <v>1</v>
      </c>
      <c r="L161" s="18">
        <v>0.5</v>
      </c>
      <c r="M161" s="14" t="s">
        <v>270</v>
      </c>
      <c r="N161" s="21"/>
    </row>
    <row r="162" s="1" customFormat="true" customHeight="true" spans="1:14">
      <c r="A162" s="13">
        <v>156</v>
      </c>
      <c r="B162" s="34" t="s">
        <v>850</v>
      </c>
      <c r="C162" s="43" t="s">
        <v>1027</v>
      </c>
      <c r="D162" s="42" t="s">
        <v>1028</v>
      </c>
      <c r="E162" s="42" t="s">
        <v>1029</v>
      </c>
      <c r="F162" s="34" t="s">
        <v>418</v>
      </c>
      <c r="G162" s="27" t="s">
        <v>1030</v>
      </c>
      <c r="H162" s="34" t="s">
        <v>1031</v>
      </c>
      <c r="I162" s="34" t="s">
        <v>327</v>
      </c>
      <c r="J162" s="34">
        <v>1</v>
      </c>
      <c r="K162" s="13">
        <v>1</v>
      </c>
      <c r="L162" s="18">
        <v>0.5</v>
      </c>
      <c r="M162" s="14" t="s">
        <v>270</v>
      </c>
      <c r="N162" s="21"/>
    </row>
    <row r="163" s="1" customFormat="true" customHeight="true" spans="1:14">
      <c r="A163" s="13">
        <v>157</v>
      </c>
      <c r="B163" s="34" t="s">
        <v>856</v>
      </c>
      <c r="C163" s="34" t="s">
        <v>1032</v>
      </c>
      <c r="D163" s="42" t="s">
        <v>1033</v>
      </c>
      <c r="E163" s="42" t="s">
        <v>1034</v>
      </c>
      <c r="F163" s="34" t="s">
        <v>259</v>
      </c>
      <c r="G163" s="27" t="s">
        <v>854</v>
      </c>
      <c r="H163" s="34" t="s">
        <v>1035</v>
      </c>
      <c r="I163" s="34" t="s">
        <v>358</v>
      </c>
      <c r="J163" s="34">
        <v>1</v>
      </c>
      <c r="K163" s="13">
        <v>2</v>
      </c>
      <c r="L163" s="18">
        <v>0.5</v>
      </c>
      <c r="M163" s="14" t="s">
        <v>270</v>
      </c>
      <c r="N163" s="21"/>
    </row>
    <row r="164" s="1" customFormat="true" customHeight="true" spans="1:14">
      <c r="A164" s="13">
        <v>158</v>
      </c>
      <c r="B164" s="34" t="s">
        <v>844</v>
      </c>
      <c r="C164" s="34" t="s">
        <v>1036</v>
      </c>
      <c r="D164" s="42" t="s">
        <v>1037</v>
      </c>
      <c r="E164" s="42" t="s">
        <v>1038</v>
      </c>
      <c r="F164" s="34" t="s">
        <v>418</v>
      </c>
      <c r="G164" s="27" t="s">
        <v>1039</v>
      </c>
      <c r="H164" s="34" t="s">
        <v>352</v>
      </c>
      <c r="I164" s="34" t="s">
        <v>358</v>
      </c>
      <c r="J164" s="34">
        <v>1</v>
      </c>
      <c r="K164" s="13">
        <v>1</v>
      </c>
      <c r="L164" s="18">
        <v>0.5</v>
      </c>
      <c r="M164" s="14" t="s">
        <v>270</v>
      </c>
      <c r="N164" s="21"/>
    </row>
    <row r="165" s="1" customFormat="true" customHeight="true" spans="1:14">
      <c r="A165" s="13">
        <v>159</v>
      </c>
      <c r="B165" s="34" t="s">
        <v>856</v>
      </c>
      <c r="C165" s="34" t="s">
        <v>1040</v>
      </c>
      <c r="D165" s="42" t="s">
        <v>1041</v>
      </c>
      <c r="E165" s="42" t="s">
        <v>1042</v>
      </c>
      <c r="F165" s="34" t="s">
        <v>259</v>
      </c>
      <c r="G165" s="27" t="s">
        <v>1043</v>
      </c>
      <c r="H165" s="34" t="s">
        <v>1044</v>
      </c>
      <c r="I165" s="34" t="s">
        <v>358</v>
      </c>
      <c r="J165" s="34">
        <v>1</v>
      </c>
      <c r="K165" s="13">
        <v>2</v>
      </c>
      <c r="L165" s="18">
        <v>0.5</v>
      </c>
      <c r="M165" s="14" t="s">
        <v>270</v>
      </c>
      <c r="N165" s="21"/>
    </row>
    <row r="166" s="1" customFormat="true" customHeight="true" spans="1:14">
      <c r="A166" s="13">
        <v>160</v>
      </c>
      <c r="B166" s="34" t="s">
        <v>844</v>
      </c>
      <c r="C166" s="43" t="s">
        <v>1045</v>
      </c>
      <c r="D166" s="42" t="s">
        <v>1046</v>
      </c>
      <c r="E166" s="42" t="s">
        <v>1047</v>
      </c>
      <c r="F166" s="34" t="s">
        <v>259</v>
      </c>
      <c r="G166" s="27" t="s">
        <v>1048</v>
      </c>
      <c r="H166" s="34" t="s">
        <v>1049</v>
      </c>
      <c r="I166" s="34" t="s">
        <v>327</v>
      </c>
      <c r="J166" s="34">
        <v>1</v>
      </c>
      <c r="K166" s="13">
        <v>2</v>
      </c>
      <c r="L166" s="18">
        <v>0.5</v>
      </c>
      <c r="M166" s="14" t="s">
        <v>270</v>
      </c>
      <c r="N166" s="21"/>
    </row>
    <row r="167" s="1" customFormat="true" customHeight="true" spans="1:14">
      <c r="A167" s="13">
        <v>161</v>
      </c>
      <c r="B167" s="34" t="s">
        <v>844</v>
      </c>
      <c r="C167" s="34" t="s">
        <v>1050</v>
      </c>
      <c r="D167" s="42" t="s">
        <v>1051</v>
      </c>
      <c r="E167" s="42" t="s">
        <v>1052</v>
      </c>
      <c r="F167" s="34" t="s">
        <v>300</v>
      </c>
      <c r="G167" s="27" t="s">
        <v>1053</v>
      </c>
      <c r="H167" s="34" t="s">
        <v>1054</v>
      </c>
      <c r="I167" s="34" t="s">
        <v>358</v>
      </c>
      <c r="J167" s="34">
        <v>1</v>
      </c>
      <c r="K167" s="13">
        <v>2</v>
      </c>
      <c r="L167" s="18">
        <v>0.5</v>
      </c>
      <c r="M167" s="14" t="s">
        <v>270</v>
      </c>
      <c r="N167" s="21"/>
    </row>
    <row r="168" s="1" customFormat="true" customHeight="true" spans="1:14">
      <c r="A168" s="13">
        <v>162</v>
      </c>
      <c r="B168" s="34" t="s">
        <v>850</v>
      </c>
      <c r="C168" s="43" t="s">
        <v>1055</v>
      </c>
      <c r="D168" s="42" t="s">
        <v>1056</v>
      </c>
      <c r="E168" s="42" t="s">
        <v>1057</v>
      </c>
      <c r="F168" s="34" t="s">
        <v>259</v>
      </c>
      <c r="G168" s="27" t="s">
        <v>1058</v>
      </c>
      <c r="H168" s="34" t="s">
        <v>1059</v>
      </c>
      <c r="I168" s="34" t="s">
        <v>358</v>
      </c>
      <c r="J168" s="34">
        <v>1</v>
      </c>
      <c r="K168" s="13">
        <v>1</v>
      </c>
      <c r="L168" s="18">
        <v>0.5</v>
      </c>
      <c r="M168" s="14" t="s">
        <v>270</v>
      </c>
      <c r="N168" s="21"/>
    </row>
    <row r="169" s="1" customFormat="true" customHeight="true" spans="1:14">
      <c r="A169" s="13">
        <v>163</v>
      </c>
      <c r="B169" s="34" t="s">
        <v>876</v>
      </c>
      <c r="C169" s="34" t="s">
        <v>1060</v>
      </c>
      <c r="D169" s="270" t="s">
        <v>1061</v>
      </c>
      <c r="E169" s="42" t="s">
        <v>1062</v>
      </c>
      <c r="F169" s="34" t="s">
        <v>259</v>
      </c>
      <c r="G169" s="27" t="s">
        <v>1063</v>
      </c>
      <c r="H169" s="34" t="s">
        <v>1064</v>
      </c>
      <c r="I169" s="34" t="s">
        <v>358</v>
      </c>
      <c r="J169" s="34">
        <v>1</v>
      </c>
      <c r="K169" s="13">
        <v>4</v>
      </c>
      <c r="L169" s="18">
        <v>0.5</v>
      </c>
      <c r="M169" s="14" t="s">
        <v>270</v>
      </c>
      <c r="N169" s="21"/>
    </row>
    <row r="170" s="1" customFormat="true" customHeight="true" spans="1:14">
      <c r="A170" s="13">
        <v>164</v>
      </c>
      <c r="B170" s="34" t="s">
        <v>844</v>
      </c>
      <c r="C170" s="34" t="s">
        <v>1065</v>
      </c>
      <c r="D170" s="42" t="s">
        <v>1066</v>
      </c>
      <c r="E170" s="42" t="s">
        <v>1067</v>
      </c>
      <c r="F170" s="34" t="s">
        <v>1068</v>
      </c>
      <c r="G170" s="27" t="s">
        <v>1069</v>
      </c>
      <c r="H170" s="34" t="s">
        <v>1070</v>
      </c>
      <c r="I170" s="34" t="s">
        <v>358</v>
      </c>
      <c r="J170" s="34">
        <v>1</v>
      </c>
      <c r="K170" s="13">
        <v>1</v>
      </c>
      <c r="L170" s="18">
        <v>0.5</v>
      </c>
      <c r="M170" s="14" t="s">
        <v>270</v>
      </c>
      <c r="N170" s="21"/>
    </row>
    <row r="171" s="1" customFormat="true" customHeight="true" spans="1:14">
      <c r="A171" s="13">
        <v>165</v>
      </c>
      <c r="B171" s="34" t="s">
        <v>856</v>
      </c>
      <c r="C171" s="34" t="s">
        <v>1071</v>
      </c>
      <c r="D171" s="42" t="s">
        <v>1072</v>
      </c>
      <c r="E171" s="42" t="s">
        <v>1073</v>
      </c>
      <c r="F171" s="34" t="s">
        <v>259</v>
      </c>
      <c r="G171" s="27" t="s">
        <v>1074</v>
      </c>
      <c r="H171" s="34" t="s">
        <v>1075</v>
      </c>
      <c r="I171" s="34" t="s">
        <v>358</v>
      </c>
      <c r="J171" s="34">
        <v>1</v>
      </c>
      <c r="K171" s="13">
        <v>2</v>
      </c>
      <c r="L171" s="18">
        <v>0.5</v>
      </c>
      <c r="M171" s="14" t="s">
        <v>270</v>
      </c>
      <c r="N171" s="21"/>
    </row>
    <row r="172" s="1" customFormat="true" customHeight="true" spans="1:14">
      <c r="A172" s="13">
        <v>166</v>
      </c>
      <c r="B172" s="34" t="s">
        <v>876</v>
      </c>
      <c r="C172" s="34" t="s">
        <v>1076</v>
      </c>
      <c r="D172" s="42" t="s">
        <v>1077</v>
      </c>
      <c r="E172" s="42" t="s">
        <v>1078</v>
      </c>
      <c r="F172" s="34" t="s">
        <v>259</v>
      </c>
      <c r="G172" s="27" t="s">
        <v>1079</v>
      </c>
      <c r="H172" s="34" t="s">
        <v>1080</v>
      </c>
      <c r="I172" s="34" t="s">
        <v>327</v>
      </c>
      <c r="J172" s="34">
        <v>1</v>
      </c>
      <c r="K172" s="13">
        <v>2</v>
      </c>
      <c r="L172" s="18">
        <v>0.5</v>
      </c>
      <c r="M172" s="14" t="s">
        <v>270</v>
      </c>
      <c r="N172" s="21"/>
    </row>
    <row r="173" s="1" customFormat="true" customHeight="true" spans="1:14">
      <c r="A173" s="13">
        <v>167</v>
      </c>
      <c r="B173" s="34" t="s">
        <v>850</v>
      </c>
      <c r="C173" s="34" t="s">
        <v>1081</v>
      </c>
      <c r="D173" s="42" t="s">
        <v>1082</v>
      </c>
      <c r="E173" s="42" t="s">
        <v>1083</v>
      </c>
      <c r="F173" s="34" t="s">
        <v>259</v>
      </c>
      <c r="G173" s="27" t="s">
        <v>865</v>
      </c>
      <c r="H173" s="34" t="s">
        <v>1084</v>
      </c>
      <c r="I173" s="34" t="s">
        <v>358</v>
      </c>
      <c r="J173" s="34">
        <v>1</v>
      </c>
      <c r="K173" s="13">
        <v>2</v>
      </c>
      <c r="L173" s="18">
        <v>0.5</v>
      </c>
      <c r="M173" s="14" t="s">
        <v>270</v>
      </c>
      <c r="N173" s="21"/>
    </row>
    <row r="174" s="1" customFormat="true" customHeight="true" spans="1:14">
      <c r="A174" s="13">
        <v>168</v>
      </c>
      <c r="B174" s="34" t="s">
        <v>850</v>
      </c>
      <c r="C174" s="34" t="s">
        <v>1085</v>
      </c>
      <c r="D174" s="42" t="s">
        <v>1086</v>
      </c>
      <c r="E174" s="42" t="s">
        <v>1087</v>
      </c>
      <c r="F174" s="34" t="s">
        <v>259</v>
      </c>
      <c r="G174" s="27" t="s">
        <v>854</v>
      </c>
      <c r="H174" s="34" t="s">
        <v>1088</v>
      </c>
      <c r="I174" s="34" t="s">
        <v>327</v>
      </c>
      <c r="J174" s="34">
        <v>1</v>
      </c>
      <c r="K174" s="13">
        <v>1</v>
      </c>
      <c r="L174" s="18">
        <v>0.5</v>
      </c>
      <c r="M174" s="14" t="s">
        <v>270</v>
      </c>
      <c r="N174" s="21"/>
    </row>
    <row r="175" s="1" customFormat="true" customHeight="true" spans="1:14">
      <c r="A175" s="13">
        <v>169</v>
      </c>
      <c r="B175" s="34" t="s">
        <v>850</v>
      </c>
      <c r="C175" s="34" t="s">
        <v>1089</v>
      </c>
      <c r="D175" s="42" t="s">
        <v>1090</v>
      </c>
      <c r="E175" s="42" t="s">
        <v>1091</v>
      </c>
      <c r="F175" s="34" t="s">
        <v>259</v>
      </c>
      <c r="G175" s="27" t="s">
        <v>1092</v>
      </c>
      <c r="H175" s="34" t="s">
        <v>1093</v>
      </c>
      <c r="I175" s="34" t="s">
        <v>327</v>
      </c>
      <c r="J175" s="34">
        <v>1</v>
      </c>
      <c r="K175" s="13">
        <v>2</v>
      </c>
      <c r="L175" s="18">
        <v>0.5</v>
      </c>
      <c r="M175" s="14" t="s">
        <v>270</v>
      </c>
      <c r="N175" s="21"/>
    </row>
    <row r="176" s="1" customFormat="true" customHeight="true" spans="1:14">
      <c r="A176" s="13">
        <v>170</v>
      </c>
      <c r="B176" s="34" t="s">
        <v>844</v>
      </c>
      <c r="C176" s="34" t="s">
        <v>1094</v>
      </c>
      <c r="D176" s="42" t="s">
        <v>1095</v>
      </c>
      <c r="E176" s="42" t="s">
        <v>1096</v>
      </c>
      <c r="F176" s="34" t="s">
        <v>259</v>
      </c>
      <c r="G176" s="27" t="s">
        <v>1097</v>
      </c>
      <c r="H176" s="45" t="s">
        <v>1098</v>
      </c>
      <c r="I176" s="34" t="s">
        <v>358</v>
      </c>
      <c r="J176" s="34">
        <v>1</v>
      </c>
      <c r="K176" s="13">
        <v>2</v>
      </c>
      <c r="L176" s="18">
        <v>0.5</v>
      </c>
      <c r="M176" s="14" t="s">
        <v>270</v>
      </c>
      <c r="N176" s="21"/>
    </row>
    <row r="177" s="1" customFormat="true" customHeight="true" spans="1:14">
      <c r="A177" s="13">
        <v>171</v>
      </c>
      <c r="B177" s="34" t="s">
        <v>856</v>
      </c>
      <c r="C177" s="34" t="s">
        <v>1099</v>
      </c>
      <c r="D177" s="42" t="s">
        <v>1100</v>
      </c>
      <c r="E177" s="42" t="s">
        <v>1101</v>
      </c>
      <c r="F177" s="34" t="s">
        <v>259</v>
      </c>
      <c r="G177" s="27" t="s">
        <v>889</v>
      </c>
      <c r="H177" s="34" t="s">
        <v>1102</v>
      </c>
      <c r="I177" s="34" t="s">
        <v>358</v>
      </c>
      <c r="J177" s="34">
        <v>1</v>
      </c>
      <c r="K177" s="13">
        <v>1</v>
      </c>
      <c r="L177" s="18">
        <v>0.5</v>
      </c>
      <c r="M177" s="14" t="s">
        <v>270</v>
      </c>
      <c r="N177" s="21"/>
    </row>
    <row r="178" s="1" customFormat="true" customHeight="true" spans="1:14">
      <c r="A178" s="13">
        <v>172</v>
      </c>
      <c r="B178" s="34" t="s">
        <v>850</v>
      </c>
      <c r="C178" s="34" t="s">
        <v>1103</v>
      </c>
      <c r="D178" s="42" t="s">
        <v>1104</v>
      </c>
      <c r="E178" s="42" t="s">
        <v>1105</v>
      </c>
      <c r="F178" s="34" t="s">
        <v>259</v>
      </c>
      <c r="G178" s="27" t="s">
        <v>951</v>
      </c>
      <c r="H178" s="34" t="s">
        <v>1106</v>
      </c>
      <c r="I178" s="34" t="s">
        <v>327</v>
      </c>
      <c r="J178" s="34">
        <v>1</v>
      </c>
      <c r="K178" s="13">
        <v>2</v>
      </c>
      <c r="L178" s="18">
        <v>0.5</v>
      </c>
      <c r="M178" s="14" t="s">
        <v>270</v>
      </c>
      <c r="N178" s="21"/>
    </row>
    <row r="179" s="1" customFormat="true" customHeight="true" spans="1:14">
      <c r="A179" s="13">
        <v>173</v>
      </c>
      <c r="B179" s="18" t="s">
        <v>1107</v>
      </c>
      <c r="C179" s="18" t="s">
        <v>1108</v>
      </c>
      <c r="D179" s="18" t="s">
        <v>1109</v>
      </c>
      <c r="E179" s="18" t="s">
        <v>1110</v>
      </c>
      <c r="F179" s="31" t="s">
        <v>1111</v>
      </c>
      <c r="G179" s="27" t="s">
        <v>1112</v>
      </c>
      <c r="H179" s="31" t="s">
        <v>1113</v>
      </c>
      <c r="I179" s="18" t="s">
        <v>327</v>
      </c>
      <c r="J179" s="18">
        <v>1</v>
      </c>
      <c r="K179" s="13">
        <v>2</v>
      </c>
      <c r="L179" s="18">
        <v>0.5</v>
      </c>
      <c r="M179" s="31" t="s">
        <v>270</v>
      </c>
      <c r="N179" s="21"/>
    </row>
    <row r="180" s="1" customFormat="true" customHeight="true" spans="1:14">
      <c r="A180" s="13">
        <v>174</v>
      </c>
      <c r="B180" s="18" t="s">
        <v>1107</v>
      </c>
      <c r="C180" s="18" t="s">
        <v>1114</v>
      </c>
      <c r="D180" s="18" t="s">
        <v>1115</v>
      </c>
      <c r="E180" s="18" t="s">
        <v>1116</v>
      </c>
      <c r="F180" s="18" t="s">
        <v>1111</v>
      </c>
      <c r="G180" s="27" t="s">
        <v>1117</v>
      </c>
      <c r="H180" s="18" t="s">
        <v>1118</v>
      </c>
      <c r="I180" s="18" t="s">
        <v>327</v>
      </c>
      <c r="J180" s="18">
        <v>1</v>
      </c>
      <c r="K180" s="13">
        <v>2</v>
      </c>
      <c r="L180" s="18">
        <v>0.5</v>
      </c>
      <c r="M180" s="31" t="s">
        <v>270</v>
      </c>
      <c r="N180" s="21"/>
    </row>
    <row r="181" s="1" customFormat="true" customHeight="true" spans="1:14">
      <c r="A181" s="13">
        <v>175</v>
      </c>
      <c r="B181" s="18" t="s">
        <v>1107</v>
      </c>
      <c r="C181" s="18" t="s">
        <v>1119</v>
      </c>
      <c r="D181" s="18" t="s">
        <v>1120</v>
      </c>
      <c r="E181" s="18" t="s">
        <v>1121</v>
      </c>
      <c r="F181" s="18" t="s">
        <v>1111</v>
      </c>
      <c r="G181" s="27" t="s">
        <v>543</v>
      </c>
      <c r="H181" s="18" t="s">
        <v>1122</v>
      </c>
      <c r="I181" s="18" t="s">
        <v>358</v>
      </c>
      <c r="J181" s="18">
        <v>1</v>
      </c>
      <c r="K181" s="13">
        <v>2</v>
      </c>
      <c r="L181" s="18">
        <v>0.5</v>
      </c>
      <c r="M181" s="31" t="s">
        <v>270</v>
      </c>
      <c r="N181" s="21"/>
    </row>
    <row r="182" s="1" customFormat="true" customHeight="true" spans="1:14">
      <c r="A182" s="13">
        <v>176</v>
      </c>
      <c r="B182" s="18" t="s">
        <v>1107</v>
      </c>
      <c r="C182" s="18" t="s">
        <v>1123</v>
      </c>
      <c r="D182" s="18" t="s">
        <v>1124</v>
      </c>
      <c r="E182" s="18" t="s">
        <v>1125</v>
      </c>
      <c r="F182" s="18" t="s">
        <v>300</v>
      </c>
      <c r="G182" s="27" t="s">
        <v>1126</v>
      </c>
      <c r="H182" s="18" t="s">
        <v>1127</v>
      </c>
      <c r="I182" s="18" t="s">
        <v>358</v>
      </c>
      <c r="J182" s="18">
        <v>1</v>
      </c>
      <c r="K182" s="13">
        <v>1</v>
      </c>
      <c r="L182" s="18">
        <v>0.5</v>
      </c>
      <c r="M182" s="31" t="s">
        <v>270</v>
      </c>
      <c r="N182" s="21"/>
    </row>
    <row r="183" s="1" customFormat="true" customHeight="true" spans="1:14">
      <c r="A183" s="13">
        <v>177</v>
      </c>
      <c r="B183" s="18" t="s">
        <v>1107</v>
      </c>
      <c r="C183" s="18" t="s">
        <v>1128</v>
      </c>
      <c r="D183" s="18" t="s">
        <v>1129</v>
      </c>
      <c r="E183" s="18" t="s">
        <v>1130</v>
      </c>
      <c r="F183" s="14" t="s">
        <v>490</v>
      </c>
      <c r="G183" s="27" t="s">
        <v>205</v>
      </c>
      <c r="H183" s="31"/>
      <c r="I183" s="18"/>
      <c r="J183" s="18">
        <v>1</v>
      </c>
      <c r="K183" s="13">
        <v>3</v>
      </c>
      <c r="L183" s="18">
        <v>0.5</v>
      </c>
      <c r="M183" s="31" t="s">
        <v>270</v>
      </c>
      <c r="N183" s="21" t="s">
        <v>404</v>
      </c>
    </row>
    <row r="184" s="1" customFormat="true" customHeight="true" spans="1:14">
      <c r="A184" s="13">
        <v>178</v>
      </c>
      <c r="B184" s="18" t="s">
        <v>1107</v>
      </c>
      <c r="C184" s="18" t="s">
        <v>1131</v>
      </c>
      <c r="D184" s="18" t="s">
        <v>1132</v>
      </c>
      <c r="E184" s="18" t="s">
        <v>1133</v>
      </c>
      <c r="F184" s="18" t="s">
        <v>1134</v>
      </c>
      <c r="G184" s="27" t="s">
        <v>1135</v>
      </c>
      <c r="H184" s="18" t="s">
        <v>1136</v>
      </c>
      <c r="I184" s="18" t="s">
        <v>358</v>
      </c>
      <c r="J184" s="18">
        <v>1</v>
      </c>
      <c r="K184" s="13">
        <v>2</v>
      </c>
      <c r="L184" s="18">
        <v>0.5</v>
      </c>
      <c r="M184" s="31" t="s">
        <v>270</v>
      </c>
      <c r="N184" s="21"/>
    </row>
    <row r="185" s="1" customFormat="true" customHeight="true" spans="1:14">
      <c r="A185" s="13">
        <v>179</v>
      </c>
      <c r="B185" s="18" t="s">
        <v>1107</v>
      </c>
      <c r="C185" s="18" t="s">
        <v>1137</v>
      </c>
      <c r="D185" s="18" t="s">
        <v>1138</v>
      </c>
      <c r="E185" s="18" t="s">
        <v>1139</v>
      </c>
      <c r="F185" s="31" t="s">
        <v>1140</v>
      </c>
      <c r="G185" s="27" t="s">
        <v>1135</v>
      </c>
      <c r="H185" s="18"/>
      <c r="I185" s="18"/>
      <c r="J185" s="18">
        <v>1</v>
      </c>
      <c r="K185" s="13">
        <v>3</v>
      </c>
      <c r="L185" s="18">
        <v>0.5</v>
      </c>
      <c r="M185" s="31" t="s">
        <v>270</v>
      </c>
      <c r="N185" s="21" t="s">
        <v>404</v>
      </c>
    </row>
    <row r="186" s="1" customFormat="true" customHeight="true" spans="1:14">
      <c r="A186" s="13">
        <v>180</v>
      </c>
      <c r="B186" s="18" t="s">
        <v>1107</v>
      </c>
      <c r="C186" s="18" t="s">
        <v>1141</v>
      </c>
      <c r="D186" s="18" t="s">
        <v>1142</v>
      </c>
      <c r="E186" s="18" t="s">
        <v>1143</v>
      </c>
      <c r="F186" s="18" t="s">
        <v>1111</v>
      </c>
      <c r="G186" s="27" t="s">
        <v>356</v>
      </c>
      <c r="H186" s="20" t="s">
        <v>1144</v>
      </c>
      <c r="I186" s="18" t="s">
        <v>327</v>
      </c>
      <c r="J186" s="18">
        <v>1</v>
      </c>
      <c r="K186" s="13">
        <v>2</v>
      </c>
      <c r="L186" s="18">
        <v>0.5</v>
      </c>
      <c r="M186" s="31" t="s">
        <v>270</v>
      </c>
      <c r="N186" s="21"/>
    </row>
    <row r="187" s="1" customFormat="true" customHeight="true" spans="1:14">
      <c r="A187" s="13">
        <v>181</v>
      </c>
      <c r="B187" s="18" t="s">
        <v>1107</v>
      </c>
      <c r="C187" s="18" t="s">
        <v>1145</v>
      </c>
      <c r="D187" s="18" t="s">
        <v>1146</v>
      </c>
      <c r="E187" s="18" t="s">
        <v>1147</v>
      </c>
      <c r="F187" s="31" t="s">
        <v>1111</v>
      </c>
      <c r="G187" s="27" t="s">
        <v>733</v>
      </c>
      <c r="H187" s="31" t="s">
        <v>1148</v>
      </c>
      <c r="I187" s="31" t="s">
        <v>327</v>
      </c>
      <c r="J187" s="18">
        <v>1</v>
      </c>
      <c r="K187" s="13">
        <v>3</v>
      </c>
      <c r="L187" s="18">
        <v>0.5</v>
      </c>
      <c r="M187" s="31" t="s">
        <v>270</v>
      </c>
      <c r="N187" s="21"/>
    </row>
    <row r="188" s="1" customFormat="true" customHeight="true" spans="1:14">
      <c r="A188" s="13">
        <v>182</v>
      </c>
      <c r="B188" s="18" t="s">
        <v>1107</v>
      </c>
      <c r="C188" s="18" t="s">
        <v>1149</v>
      </c>
      <c r="D188" s="18" t="s">
        <v>1150</v>
      </c>
      <c r="E188" s="18" t="s">
        <v>1151</v>
      </c>
      <c r="F188" s="31" t="s">
        <v>1152</v>
      </c>
      <c r="G188" s="27" t="s">
        <v>1153</v>
      </c>
      <c r="H188" s="31" t="s">
        <v>1154</v>
      </c>
      <c r="I188" s="31" t="s">
        <v>327</v>
      </c>
      <c r="J188" s="18">
        <v>1</v>
      </c>
      <c r="K188" s="13">
        <v>1</v>
      </c>
      <c r="L188" s="18">
        <v>0.5</v>
      </c>
      <c r="M188" s="31" t="s">
        <v>270</v>
      </c>
      <c r="N188" s="21"/>
    </row>
    <row r="189" s="1" customFormat="true" customHeight="true" spans="1:14">
      <c r="A189" s="13">
        <v>183</v>
      </c>
      <c r="B189" s="18" t="s">
        <v>1107</v>
      </c>
      <c r="C189" s="18" t="s">
        <v>1155</v>
      </c>
      <c r="D189" s="18" t="s">
        <v>1156</v>
      </c>
      <c r="E189" s="18" t="s">
        <v>1157</v>
      </c>
      <c r="F189" s="18" t="s">
        <v>1111</v>
      </c>
      <c r="G189" s="27" t="s">
        <v>1135</v>
      </c>
      <c r="H189" s="18" t="s">
        <v>1158</v>
      </c>
      <c r="I189" s="18" t="s">
        <v>358</v>
      </c>
      <c r="J189" s="18">
        <v>1</v>
      </c>
      <c r="K189" s="13">
        <v>2</v>
      </c>
      <c r="L189" s="18">
        <v>0.5</v>
      </c>
      <c r="M189" s="31" t="s">
        <v>270</v>
      </c>
      <c r="N189" s="21"/>
    </row>
    <row r="190" s="1" customFormat="true" customHeight="true" spans="1:14">
      <c r="A190" s="13">
        <v>184</v>
      </c>
      <c r="B190" s="18" t="s">
        <v>1107</v>
      </c>
      <c r="C190" s="18" t="s">
        <v>1159</v>
      </c>
      <c r="D190" s="18" t="s">
        <v>1160</v>
      </c>
      <c r="E190" s="18" t="s">
        <v>1161</v>
      </c>
      <c r="F190" s="18" t="s">
        <v>1111</v>
      </c>
      <c r="G190" s="27" t="s">
        <v>362</v>
      </c>
      <c r="H190" s="18" t="s">
        <v>1162</v>
      </c>
      <c r="I190" s="18" t="s">
        <v>327</v>
      </c>
      <c r="J190" s="18">
        <v>1</v>
      </c>
      <c r="K190" s="13">
        <v>2</v>
      </c>
      <c r="L190" s="18">
        <v>0.5</v>
      </c>
      <c r="M190" s="31" t="s">
        <v>270</v>
      </c>
      <c r="N190" s="21"/>
    </row>
    <row r="191" s="1" customFormat="true" customHeight="true" spans="1:14">
      <c r="A191" s="13">
        <v>185</v>
      </c>
      <c r="B191" s="18" t="s">
        <v>1107</v>
      </c>
      <c r="C191" s="18" t="s">
        <v>1163</v>
      </c>
      <c r="D191" s="18" t="s">
        <v>1164</v>
      </c>
      <c r="E191" s="18" t="s">
        <v>1165</v>
      </c>
      <c r="F191" s="31" t="s">
        <v>1111</v>
      </c>
      <c r="G191" s="27" t="s">
        <v>356</v>
      </c>
      <c r="H191" s="31" t="s">
        <v>1166</v>
      </c>
      <c r="I191" s="31" t="s">
        <v>327</v>
      </c>
      <c r="J191" s="18">
        <v>1</v>
      </c>
      <c r="K191" s="13">
        <v>2</v>
      </c>
      <c r="L191" s="18">
        <v>0.5</v>
      </c>
      <c r="M191" s="31" t="s">
        <v>270</v>
      </c>
      <c r="N191" s="21"/>
    </row>
    <row r="192" s="1" customFormat="true" customHeight="true" spans="1:14">
      <c r="A192" s="13">
        <v>186</v>
      </c>
      <c r="B192" s="14" t="s">
        <v>1107</v>
      </c>
      <c r="C192" s="17" t="s">
        <v>1167</v>
      </c>
      <c r="D192" s="17" t="s">
        <v>1168</v>
      </c>
      <c r="E192" s="24" t="s">
        <v>1169</v>
      </c>
      <c r="F192" s="21" t="s">
        <v>300</v>
      </c>
      <c r="G192" s="27" t="s">
        <v>1170</v>
      </c>
      <c r="H192" s="46" t="s">
        <v>1171</v>
      </c>
      <c r="I192" s="17" t="s">
        <v>327</v>
      </c>
      <c r="J192" s="14">
        <v>1</v>
      </c>
      <c r="K192" s="13">
        <v>1</v>
      </c>
      <c r="L192" s="14">
        <v>0.5</v>
      </c>
      <c r="M192" s="14" t="s">
        <v>263</v>
      </c>
      <c r="N192" s="21"/>
    </row>
    <row r="193" s="1" customFormat="true" customHeight="true" spans="1:14">
      <c r="A193" s="13">
        <v>187</v>
      </c>
      <c r="B193" s="47" t="s">
        <v>151</v>
      </c>
      <c r="C193" s="47" t="s">
        <v>1172</v>
      </c>
      <c r="D193" s="48" t="s">
        <v>1173</v>
      </c>
      <c r="E193" s="48" t="s">
        <v>1174</v>
      </c>
      <c r="F193" s="59" t="s">
        <v>1175</v>
      </c>
      <c r="G193" s="27" t="s">
        <v>205</v>
      </c>
      <c r="H193" s="47" t="s">
        <v>1176</v>
      </c>
      <c r="I193" s="47" t="s">
        <v>358</v>
      </c>
      <c r="J193" s="47">
        <v>1</v>
      </c>
      <c r="K193" s="13">
        <v>1</v>
      </c>
      <c r="L193" s="47">
        <v>0.5</v>
      </c>
      <c r="M193" s="66" t="s">
        <v>270</v>
      </c>
      <c r="N193" s="21"/>
    </row>
    <row r="194" s="1" customFormat="true" customHeight="true" spans="1:14">
      <c r="A194" s="13">
        <v>188</v>
      </c>
      <c r="B194" s="47" t="s">
        <v>151</v>
      </c>
      <c r="C194" s="47" t="s">
        <v>1177</v>
      </c>
      <c r="D194" s="48" t="s">
        <v>1178</v>
      </c>
      <c r="E194" s="48" t="s">
        <v>1179</v>
      </c>
      <c r="F194" s="59" t="s">
        <v>1180</v>
      </c>
      <c r="G194" s="27" t="s">
        <v>205</v>
      </c>
      <c r="H194" s="47" t="s">
        <v>1181</v>
      </c>
      <c r="I194" s="47" t="s">
        <v>327</v>
      </c>
      <c r="J194" s="47">
        <v>1</v>
      </c>
      <c r="K194" s="13">
        <v>1</v>
      </c>
      <c r="L194" s="47">
        <v>0.5</v>
      </c>
      <c r="M194" s="66" t="s">
        <v>270</v>
      </c>
      <c r="N194" s="21"/>
    </row>
    <row r="195" s="1" customFormat="true" customHeight="true" spans="1:14">
      <c r="A195" s="13">
        <v>189</v>
      </c>
      <c r="B195" s="47" t="s">
        <v>151</v>
      </c>
      <c r="C195" s="49" t="s">
        <v>1182</v>
      </c>
      <c r="D195" s="48" t="s">
        <v>1183</v>
      </c>
      <c r="E195" s="48" t="s">
        <v>1184</v>
      </c>
      <c r="F195" s="59" t="s">
        <v>1185</v>
      </c>
      <c r="G195" s="27" t="s">
        <v>205</v>
      </c>
      <c r="H195" s="47" t="s">
        <v>1186</v>
      </c>
      <c r="I195" s="47" t="s">
        <v>358</v>
      </c>
      <c r="J195" s="47">
        <v>1</v>
      </c>
      <c r="K195" s="13">
        <v>1</v>
      </c>
      <c r="L195" s="47">
        <v>0.5</v>
      </c>
      <c r="M195" s="66" t="s">
        <v>270</v>
      </c>
      <c r="N195" s="21"/>
    </row>
    <row r="196" s="1" customFormat="true" customHeight="true" spans="1:14">
      <c r="A196" s="13">
        <v>190</v>
      </c>
      <c r="B196" s="20" t="s">
        <v>1187</v>
      </c>
      <c r="C196" s="20" t="s">
        <v>1188</v>
      </c>
      <c r="D196" s="268" t="s">
        <v>1189</v>
      </c>
      <c r="E196" s="268" t="s">
        <v>1190</v>
      </c>
      <c r="F196" s="20" t="s">
        <v>300</v>
      </c>
      <c r="G196" s="27" t="s">
        <v>1191</v>
      </c>
      <c r="H196" s="20" t="s">
        <v>1192</v>
      </c>
      <c r="I196" s="20" t="s">
        <v>745</v>
      </c>
      <c r="J196" s="20">
        <v>1</v>
      </c>
      <c r="K196" s="13">
        <v>1</v>
      </c>
      <c r="L196" s="20">
        <v>0.5</v>
      </c>
      <c r="M196" s="21" t="s">
        <v>270</v>
      </c>
      <c r="N196" s="21"/>
    </row>
    <row r="197" s="1" customFormat="true" customHeight="true" spans="1:14">
      <c r="A197" s="13">
        <v>191</v>
      </c>
      <c r="B197" s="20" t="s">
        <v>1187</v>
      </c>
      <c r="C197" s="20" t="s">
        <v>1193</v>
      </c>
      <c r="D197" s="268" t="s">
        <v>1194</v>
      </c>
      <c r="E197" s="268" t="s">
        <v>1195</v>
      </c>
      <c r="F197" s="20" t="s">
        <v>300</v>
      </c>
      <c r="G197" s="27" t="s">
        <v>1196</v>
      </c>
      <c r="H197" s="20" t="s">
        <v>1108</v>
      </c>
      <c r="I197" s="20" t="s">
        <v>745</v>
      </c>
      <c r="J197" s="20">
        <v>1</v>
      </c>
      <c r="K197" s="13">
        <v>1</v>
      </c>
      <c r="L197" s="20">
        <v>0.5</v>
      </c>
      <c r="M197" s="21" t="s">
        <v>270</v>
      </c>
      <c r="N197" s="21"/>
    </row>
    <row r="198" s="1" customFormat="true" customHeight="true" spans="1:14">
      <c r="A198" s="13">
        <v>192</v>
      </c>
      <c r="B198" s="20" t="s">
        <v>1187</v>
      </c>
      <c r="C198" s="20" t="s">
        <v>1197</v>
      </c>
      <c r="D198" s="268" t="s">
        <v>1198</v>
      </c>
      <c r="E198" s="268" t="s">
        <v>1199</v>
      </c>
      <c r="F198" s="20" t="s">
        <v>300</v>
      </c>
      <c r="G198" s="27" t="s">
        <v>1191</v>
      </c>
      <c r="H198" s="20" t="s">
        <v>1200</v>
      </c>
      <c r="I198" s="20" t="s">
        <v>745</v>
      </c>
      <c r="J198" s="20">
        <v>1</v>
      </c>
      <c r="K198" s="13">
        <v>1</v>
      </c>
      <c r="L198" s="20">
        <v>0.5</v>
      </c>
      <c r="M198" s="21" t="s">
        <v>270</v>
      </c>
      <c r="N198" s="21"/>
    </row>
    <row r="199" s="1" customFormat="true" customHeight="true" spans="1:14">
      <c r="A199" s="13">
        <v>193</v>
      </c>
      <c r="B199" s="20" t="s">
        <v>1187</v>
      </c>
      <c r="C199" s="20" t="s">
        <v>1201</v>
      </c>
      <c r="D199" s="268" t="s">
        <v>1202</v>
      </c>
      <c r="E199" s="268" t="s">
        <v>1203</v>
      </c>
      <c r="F199" s="20" t="s">
        <v>300</v>
      </c>
      <c r="G199" s="27" t="s">
        <v>1204</v>
      </c>
      <c r="H199" s="20" t="s">
        <v>352</v>
      </c>
      <c r="I199" s="20" t="s">
        <v>724</v>
      </c>
      <c r="J199" s="20">
        <v>1</v>
      </c>
      <c r="K199" s="13">
        <v>1</v>
      </c>
      <c r="L199" s="20">
        <v>0.5</v>
      </c>
      <c r="M199" s="21" t="s">
        <v>263</v>
      </c>
      <c r="N199" s="21"/>
    </row>
    <row r="200" s="1" customFormat="true" customHeight="true" spans="1:14">
      <c r="A200" s="13">
        <v>194</v>
      </c>
      <c r="B200" s="20" t="s">
        <v>1187</v>
      </c>
      <c r="C200" s="20" t="s">
        <v>1205</v>
      </c>
      <c r="D200" s="268" t="s">
        <v>1206</v>
      </c>
      <c r="E200" s="268" t="s">
        <v>1207</v>
      </c>
      <c r="F200" s="20" t="s">
        <v>300</v>
      </c>
      <c r="G200" s="27" t="s">
        <v>1191</v>
      </c>
      <c r="H200" s="20" t="s">
        <v>1208</v>
      </c>
      <c r="I200" s="20" t="s">
        <v>745</v>
      </c>
      <c r="J200" s="20">
        <v>1</v>
      </c>
      <c r="K200" s="13">
        <v>1</v>
      </c>
      <c r="L200" s="20">
        <v>0.5</v>
      </c>
      <c r="M200" s="21" t="s">
        <v>270</v>
      </c>
      <c r="N200" s="21"/>
    </row>
    <row r="201" s="1" customFormat="true" customHeight="true" spans="1:14">
      <c r="A201" s="13">
        <v>195</v>
      </c>
      <c r="B201" s="14" t="s">
        <v>1209</v>
      </c>
      <c r="C201" s="14" t="s">
        <v>1210</v>
      </c>
      <c r="D201" s="267" t="s">
        <v>1211</v>
      </c>
      <c r="E201" s="14" t="s">
        <v>1212</v>
      </c>
      <c r="F201" s="14" t="s">
        <v>1213</v>
      </c>
      <c r="G201" s="27" t="s">
        <v>1214</v>
      </c>
      <c r="H201" s="13" t="s">
        <v>1215</v>
      </c>
      <c r="I201" s="17" t="s">
        <v>327</v>
      </c>
      <c r="J201" s="14">
        <v>1</v>
      </c>
      <c r="K201" s="13">
        <v>2</v>
      </c>
      <c r="L201" s="14">
        <v>0.5</v>
      </c>
      <c r="M201" s="14" t="s">
        <v>263</v>
      </c>
      <c r="N201" s="20"/>
    </row>
    <row r="202" s="1" customFormat="true" customHeight="true" spans="1:14">
      <c r="A202" s="13">
        <v>196</v>
      </c>
      <c r="B202" s="14" t="s">
        <v>1209</v>
      </c>
      <c r="C202" s="14" t="s">
        <v>1216</v>
      </c>
      <c r="D202" s="267" t="s">
        <v>1217</v>
      </c>
      <c r="E202" s="14" t="s">
        <v>1218</v>
      </c>
      <c r="F202" s="14" t="s">
        <v>1219</v>
      </c>
      <c r="G202" s="27" t="s">
        <v>1204</v>
      </c>
      <c r="H202" s="14" t="s">
        <v>1220</v>
      </c>
      <c r="I202" s="17" t="s">
        <v>327</v>
      </c>
      <c r="J202" s="14">
        <v>1</v>
      </c>
      <c r="K202" s="13">
        <v>2</v>
      </c>
      <c r="L202" s="14">
        <v>0.5</v>
      </c>
      <c r="M202" s="14" t="s">
        <v>263</v>
      </c>
      <c r="N202" s="20"/>
    </row>
    <row r="203" s="1" customFormat="true" customHeight="true" spans="1:14">
      <c r="A203" s="13">
        <v>197</v>
      </c>
      <c r="B203" s="14" t="s">
        <v>1209</v>
      </c>
      <c r="C203" s="14" t="s">
        <v>1221</v>
      </c>
      <c r="D203" s="267" t="s">
        <v>1222</v>
      </c>
      <c r="E203" s="14" t="s">
        <v>1223</v>
      </c>
      <c r="F203" s="14" t="s">
        <v>1224</v>
      </c>
      <c r="G203" s="27" t="s">
        <v>267</v>
      </c>
      <c r="H203" s="13" t="s">
        <v>1225</v>
      </c>
      <c r="I203" s="17" t="s">
        <v>327</v>
      </c>
      <c r="J203" s="14">
        <v>1</v>
      </c>
      <c r="K203" s="13">
        <v>2</v>
      </c>
      <c r="L203" s="14">
        <v>0.5</v>
      </c>
      <c r="M203" s="14" t="s">
        <v>263</v>
      </c>
      <c r="N203" s="20"/>
    </row>
    <row r="204" s="1" customFormat="true" customHeight="true" spans="1:14">
      <c r="A204" s="13">
        <v>198</v>
      </c>
      <c r="B204" s="14" t="s">
        <v>1209</v>
      </c>
      <c r="C204" s="14" t="s">
        <v>1226</v>
      </c>
      <c r="D204" s="267" t="s">
        <v>1227</v>
      </c>
      <c r="E204" s="14" t="s">
        <v>1228</v>
      </c>
      <c r="F204" s="14" t="s">
        <v>413</v>
      </c>
      <c r="G204" s="27" t="s">
        <v>260</v>
      </c>
      <c r="H204" s="14" t="s">
        <v>1229</v>
      </c>
      <c r="I204" s="14" t="s">
        <v>358</v>
      </c>
      <c r="J204" s="14">
        <v>1</v>
      </c>
      <c r="K204" s="13">
        <v>2</v>
      </c>
      <c r="L204" s="14">
        <v>0.5</v>
      </c>
      <c r="M204" s="14" t="s">
        <v>263</v>
      </c>
      <c r="N204" s="20"/>
    </row>
    <row r="205" s="1" customFormat="true" customHeight="true" spans="1:14">
      <c r="A205" s="13">
        <v>199</v>
      </c>
      <c r="B205" s="14" t="s">
        <v>1209</v>
      </c>
      <c r="C205" s="14" t="s">
        <v>1230</v>
      </c>
      <c r="D205" s="267" t="s">
        <v>1231</v>
      </c>
      <c r="E205" s="14" t="s">
        <v>1232</v>
      </c>
      <c r="F205" s="14" t="s">
        <v>1233</v>
      </c>
      <c r="G205" s="27" t="s">
        <v>260</v>
      </c>
      <c r="H205" s="14" t="s">
        <v>1234</v>
      </c>
      <c r="I205" s="14" t="s">
        <v>327</v>
      </c>
      <c r="J205" s="14">
        <v>1</v>
      </c>
      <c r="K205" s="13">
        <v>2</v>
      </c>
      <c r="L205" s="14">
        <v>0.5</v>
      </c>
      <c r="M205" s="14" t="s">
        <v>263</v>
      </c>
      <c r="N205" s="20"/>
    </row>
    <row r="206" s="1" customFormat="true" customHeight="true" spans="1:14">
      <c r="A206" s="13">
        <v>200</v>
      </c>
      <c r="B206" s="14" t="s">
        <v>1209</v>
      </c>
      <c r="C206" s="14" t="s">
        <v>1235</v>
      </c>
      <c r="D206" s="267" t="s">
        <v>1236</v>
      </c>
      <c r="E206" s="14" t="s">
        <v>1237</v>
      </c>
      <c r="F206" s="14" t="s">
        <v>259</v>
      </c>
      <c r="G206" s="27" t="s">
        <v>260</v>
      </c>
      <c r="H206" s="14" t="s">
        <v>1238</v>
      </c>
      <c r="I206" s="14" t="s">
        <v>358</v>
      </c>
      <c r="J206" s="14">
        <v>1</v>
      </c>
      <c r="K206" s="13">
        <v>2</v>
      </c>
      <c r="L206" s="14">
        <v>0.5</v>
      </c>
      <c r="M206" s="14" t="s">
        <v>263</v>
      </c>
      <c r="N206" s="20"/>
    </row>
    <row r="207" s="1" customFormat="true" customHeight="true" spans="1:14">
      <c r="A207" s="13">
        <v>201</v>
      </c>
      <c r="B207" s="14" t="s">
        <v>1209</v>
      </c>
      <c r="C207" s="14" t="s">
        <v>1239</v>
      </c>
      <c r="D207" s="267" t="s">
        <v>1240</v>
      </c>
      <c r="E207" s="14" t="s">
        <v>1241</v>
      </c>
      <c r="F207" s="14" t="s">
        <v>1242</v>
      </c>
      <c r="G207" s="27" t="s">
        <v>260</v>
      </c>
      <c r="H207" s="14" t="s">
        <v>1243</v>
      </c>
      <c r="I207" s="14" t="s">
        <v>358</v>
      </c>
      <c r="J207" s="14">
        <v>1</v>
      </c>
      <c r="K207" s="13">
        <v>2</v>
      </c>
      <c r="L207" s="14">
        <v>0.5</v>
      </c>
      <c r="M207" s="14" t="s">
        <v>263</v>
      </c>
      <c r="N207" s="20"/>
    </row>
    <row r="208" s="1" customFormat="true" customHeight="true" spans="1:14">
      <c r="A208" s="13">
        <v>202</v>
      </c>
      <c r="B208" s="14" t="s">
        <v>1209</v>
      </c>
      <c r="C208" s="14" t="s">
        <v>1244</v>
      </c>
      <c r="D208" s="267" t="s">
        <v>1245</v>
      </c>
      <c r="E208" s="14" t="s">
        <v>1246</v>
      </c>
      <c r="F208" s="14" t="s">
        <v>1247</v>
      </c>
      <c r="G208" s="27" t="s">
        <v>260</v>
      </c>
      <c r="H208" s="14" t="s">
        <v>1248</v>
      </c>
      <c r="I208" s="14" t="s">
        <v>327</v>
      </c>
      <c r="J208" s="14">
        <v>1</v>
      </c>
      <c r="K208" s="13">
        <v>2</v>
      </c>
      <c r="L208" s="14">
        <v>0.5</v>
      </c>
      <c r="M208" s="14" t="s">
        <v>270</v>
      </c>
      <c r="N208" s="20"/>
    </row>
    <row r="209" s="1" customFormat="true" customHeight="true" spans="1:14">
      <c r="A209" s="13">
        <v>203</v>
      </c>
      <c r="B209" s="14" t="s">
        <v>1209</v>
      </c>
      <c r="C209" s="14" t="s">
        <v>1249</v>
      </c>
      <c r="D209" s="267" t="s">
        <v>1250</v>
      </c>
      <c r="E209" s="14" t="s">
        <v>1251</v>
      </c>
      <c r="F209" s="14" t="s">
        <v>300</v>
      </c>
      <c r="G209" s="27" t="s">
        <v>260</v>
      </c>
      <c r="H209" s="14" t="s">
        <v>1252</v>
      </c>
      <c r="I209" s="14" t="s">
        <v>358</v>
      </c>
      <c r="J209" s="14">
        <v>1</v>
      </c>
      <c r="K209" s="13">
        <v>1</v>
      </c>
      <c r="L209" s="14">
        <v>0.5</v>
      </c>
      <c r="M209" s="14" t="s">
        <v>263</v>
      </c>
      <c r="N209" s="20"/>
    </row>
    <row r="210" s="1" customFormat="true" customHeight="true" spans="1:14">
      <c r="A210" s="13">
        <v>204</v>
      </c>
      <c r="B210" s="14" t="s">
        <v>1209</v>
      </c>
      <c r="C210" s="14" t="s">
        <v>1253</v>
      </c>
      <c r="D210" s="267" t="s">
        <v>1254</v>
      </c>
      <c r="E210" s="14" t="s">
        <v>1255</v>
      </c>
      <c r="F210" s="14" t="s">
        <v>1256</v>
      </c>
      <c r="G210" s="27" t="s">
        <v>1257</v>
      </c>
      <c r="H210" s="14" t="s">
        <v>1258</v>
      </c>
      <c r="I210" s="14" t="s">
        <v>1259</v>
      </c>
      <c r="J210" s="14">
        <v>1</v>
      </c>
      <c r="K210" s="13">
        <v>3</v>
      </c>
      <c r="L210" s="14">
        <v>0.5</v>
      </c>
      <c r="M210" s="14" t="s">
        <v>263</v>
      </c>
      <c r="N210" s="20"/>
    </row>
    <row r="211" s="1" customFormat="true" customHeight="true" spans="1:14">
      <c r="A211" s="13">
        <v>205</v>
      </c>
      <c r="B211" s="14" t="s">
        <v>1209</v>
      </c>
      <c r="C211" s="14" t="s">
        <v>1260</v>
      </c>
      <c r="D211" s="267" t="s">
        <v>1261</v>
      </c>
      <c r="E211" s="14" t="s">
        <v>1262</v>
      </c>
      <c r="F211" s="14" t="s">
        <v>300</v>
      </c>
      <c r="G211" s="27" t="s">
        <v>260</v>
      </c>
      <c r="H211" s="14" t="s">
        <v>1263</v>
      </c>
      <c r="I211" s="14" t="s">
        <v>358</v>
      </c>
      <c r="J211" s="14">
        <v>1</v>
      </c>
      <c r="K211" s="13">
        <v>2</v>
      </c>
      <c r="L211" s="14">
        <v>0.5</v>
      </c>
      <c r="M211" s="14" t="s">
        <v>263</v>
      </c>
      <c r="N211" s="20"/>
    </row>
    <row r="212" s="1" customFormat="true" customHeight="true" spans="1:14">
      <c r="A212" s="13">
        <v>206</v>
      </c>
      <c r="B212" s="14" t="s">
        <v>1209</v>
      </c>
      <c r="C212" s="14" t="s">
        <v>1264</v>
      </c>
      <c r="D212" s="267" t="s">
        <v>1265</v>
      </c>
      <c r="E212" s="14" t="s">
        <v>1266</v>
      </c>
      <c r="F212" s="14" t="s">
        <v>1267</v>
      </c>
      <c r="G212" s="27" t="s">
        <v>260</v>
      </c>
      <c r="H212" s="14" t="s">
        <v>1268</v>
      </c>
      <c r="I212" s="14" t="s">
        <v>327</v>
      </c>
      <c r="J212" s="14">
        <v>1</v>
      </c>
      <c r="K212" s="13">
        <v>1</v>
      </c>
      <c r="L212" s="14">
        <v>0.5</v>
      </c>
      <c r="M212" s="14" t="s">
        <v>263</v>
      </c>
      <c r="N212" s="20"/>
    </row>
    <row r="213" s="1" customFormat="true" customHeight="true" spans="1:14">
      <c r="A213" s="13">
        <v>207</v>
      </c>
      <c r="B213" s="14" t="s">
        <v>1209</v>
      </c>
      <c r="C213" s="14" t="s">
        <v>1269</v>
      </c>
      <c r="D213" s="14" t="s">
        <v>1270</v>
      </c>
      <c r="E213" s="14" t="s">
        <v>1271</v>
      </c>
      <c r="F213" s="14" t="s">
        <v>1272</v>
      </c>
      <c r="G213" s="27" t="s">
        <v>1196</v>
      </c>
      <c r="H213" s="14" t="s">
        <v>1273</v>
      </c>
      <c r="I213" s="14" t="s">
        <v>358</v>
      </c>
      <c r="J213" s="14">
        <v>1</v>
      </c>
      <c r="K213" s="13">
        <v>2</v>
      </c>
      <c r="L213" s="14">
        <v>0.5</v>
      </c>
      <c r="M213" s="14" t="s">
        <v>263</v>
      </c>
      <c r="N213" s="20"/>
    </row>
    <row r="214" s="1" customFormat="true" customHeight="true" spans="1:14">
      <c r="A214" s="13">
        <v>208</v>
      </c>
      <c r="B214" s="14" t="s">
        <v>1209</v>
      </c>
      <c r="C214" s="14" t="s">
        <v>1274</v>
      </c>
      <c r="D214" s="267" t="s">
        <v>1275</v>
      </c>
      <c r="E214" s="14" t="s">
        <v>1276</v>
      </c>
      <c r="F214" s="14" t="s">
        <v>1277</v>
      </c>
      <c r="G214" s="27" t="s">
        <v>1278</v>
      </c>
      <c r="H214" s="14" t="s">
        <v>1279</v>
      </c>
      <c r="I214" s="14" t="s">
        <v>724</v>
      </c>
      <c r="J214" s="14">
        <v>1</v>
      </c>
      <c r="K214" s="13">
        <v>1</v>
      </c>
      <c r="L214" s="14">
        <v>0.5</v>
      </c>
      <c r="M214" s="14" t="s">
        <v>263</v>
      </c>
      <c r="N214" s="20"/>
    </row>
    <row r="215" s="1" customFormat="true" customHeight="true" spans="1:14">
      <c r="A215" s="13">
        <v>209</v>
      </c>
      <c r="B215" s="14" t="s">
        <v>1209</v>
      </c>
      <c r="C215" s="14" t="s">
        <v>1280</v>
      </c>
      <c r="D215" s="267" t="s">
        <v>1281</v>
      </c>
      <c r="E215" s="14" t="s">
        <v>1282</v>
      </c>
      <c r="F215" s="14" t="s">
        <v>1272</v>
      </c>
      <c r="G215" s="27" t="s">
        <v>1196</v>
      </c>
      <c r="H215" s="14" t="s">
        <v>1283</v>
      </c>
      <c r="I215" s="14" t="s">
        <v>358</v>
      </c>
      <c r="J215" s="14">
        <v>1</v>
      </c>
      <c r="K215" s="13">
        <v>1</v>
      </c>
      <c r="L215" s="14">
        <v>0.5</v>
      </c>
      <c r="M215" s="14" t="s">
        <v>270</v>
      </c>
      <c r="N215" s="20"/>
    </row>
    <row r="216" s="1" customFormat="true" customHeight="true" spans="1:14">
      <c r="A216" s="13">
        <v>210</v>
      </c>
      <c r="B216" s="14" t="s">
        <v>1209</v>
      </c>
      <c r="C216" s="14" t="s">
        <v>1284</v>
      </c>
      <c r="D216" s="267" t="s">
        <v>1285</v>
      </c>
      <c r="E216" s="14" t="s">
        <v>1286</v>
      </c>
      <c r="F216" s="14" t="s">
        <v>1287</v>
      </c>
      <c r="G216" s="27" t="s">
        <v>1288</v>
      </c>
      <c r="H216" s="14" t="s">
        <v>1289</v>
      </c>
      <c r="I216" s="14" t="s">
        <v>327</v>
      </c>
      <c r="J216" s="14">
        <v>1</v>
      </c>
      <c r="K216" s="13">
        <v>2</v>
      </c>
      <c r="L216" s="14">
        <v>0.5</v>
      </c>
      <c r="M216" s="14" t="s">
        <v>263</v>
      </c>
      <c r="N216" s="20"/>
    </row>
    <row r="217" s="1" customFormat="true" customHeight="true" spans="1:14">
      <c r="A217" s="13">
        <v>211</v>
      </c>
      <c r="B217" s="14" t="s">
        <v>1209</v>
      </c>
      <c r="C217" s="14" t="s">
        <v>1290</v>
      </c>
      <c r="D217" s="267" t="s">
        <v>1291</v>
      </c>
      <c r="E217" s="14" t="s">
        <v>1292</v>
      </c>
      <c r="F217" s="14" t="s">
        <v>1293</v>
      </c>
      <c r="G217" s="27" t="s">
        <v>1204</v>
      </c>
      <c r="H217" s="14" t="s">
        <v>1294</v>
      </c>
      <c r="I217" s="14" t="s">
        <v>358</v>
      </c>
      <c r="J217" s="14">
        <v>1</v>
      </c>
      <c r="K217" s="13">
        <v>1</v>
      </c>
      <c r="L217" s="14">
        <v>0.5</v>
      </c>
      <c r="M217" s="14" t="s">
        <v>263</v>
      </c>
      <c r="N217" s="20"/>
    </row>
    <row r="218" s="1" customFormat="true" customHeight="true" spans="1:14">
      <c r="A218" s="13">
        <v>212</v>
      </c>
      <c r="B218" s="14" t="s">
        <v>1209</v>
      </c>
      <c r="C218" s="14" t="s">
        <v>1295</v>
      </c>
      <c r="D218" s="267" t="s">
        <v>1296</v>
      </c>
      <c r="E218" s="14" t="s">
        <v>1297</v>
      </c>
      <c r="F218" s="14" t="s">
        <v>259</v>
      </c>
      <c r="G218" s="27" t="s">
        <v>1204</v>
      </c>
      <c r="H218" s="14" t="s">
        <v>1298</v>
      </c>
      <c r="I218" s="14" t="s">
        <v>358</v>
      </c>
      <c r="J218" s="14">
        <v>1</v>
      </c>
      <c r="K218" s="13">
        <v>2</v>
      </c>
      <c r="L218" s="14">
        <v>0.5</v>
      </c>
      <c r="M218" s="14" t="s">
        <v>263</v>
      </c>
      <c r="N218" s="20"/>
    </row>
    <row r="219" s="1" customFormat="true" customHeight="true" spans="1:14">
      <c r="A219" s="13">
        <v>213</v>
      </c>
      <c r="B219" s="14" t="s">
        <v>1209</v>
      </c>
      <c r="C219" s="14" t="s">
        <v>1299</v>
      </c>
      <c r="D219" s="267" t="s">
        <v>1300</v>
      </c>
      <c r="E219" s="14" t="s">
        <v>1301</v>
      </c>
      <c r="F219" s="14" t="s">
        <v>1302</v>
      </c>
      <c r="G219" s="27" t="s">
        <v>260</v>
      </c>
      <c r="H219" s="14" t="s">
        <v>1303</v>
      </c>
      <c r="I219" s="14" t="s">
        <v>1259</v>
      </c>
      <c r="J219" s="14">
        <v>1</v>
      </c>
      <c r="K219" s="13">
        <v>2</v>
      </c>
      <c r="L219" s="14">
        <v>0.5</v>
      </c>
      <c r="M219" s="14" t="s">
        <v>263</v>
      </c>
      <c r="N219" s="20"/>
    </row>
    <row r="220" s="1" customFormat="true" customHeight="true" spans="1:14">
      <c r="A220" s="13">
        <v>214</v>
      </c>
      <c r="B220" s="14" t="s">
        <v>1209</v>
      </c>
      <c r="C220" s="14" t="s">
        <v>1304</v>
      </c>
      <c r="D220" s="267" t="s">
        <v>1305</v>
      </c>
      <c r="E220" s="14" t="s">
        <v>1306</v>
      </c>
      <c r="F220" s="14" t="s">
        <v>462</v>
      </c>
      <c r="G220" s="27" t="s">
        <v>260</v>
      </c>
      <c r="H220" s="14" t="s">
        <v>1307</v>
      </c>
      <c r="I220" s="14" t="s">
        <v>358</v>
      </c>
      <c r="J220" s="14">
        <v>1</v>
      </c>
      <c r="K220" s="13">
        <v>1</v>
      </c>
      <c r="L220" s="14">
        <v>0.5</v>
      </c>
      <c r="M220" s="14" t="s">
        <v>263</v>
      </c>
      <c r="N220" s="20"/>
    </row>
    <row r="221" s="1" customFormat="true" customHeight="true" spans="1:14">
      <c r="A221" s="13">
        <v>215</v>
      </c>
      <c r="B221" s="14" t="s">
        <v>1209</v>
      </c>
      <c r="C221" s="14" t="s">
        <v>1308</v>
      </c>
      <c r="D221" s="267" t="s">
        <v>1309</v>
      </c>
      <c r="E221" s="14" t="s">
        <v>1310</v>
      </c>
      <c r="F221" s="14" t="s">
        <v>1272</v>
      </c>
      <c r="G221" s="27" t="s">
        <v>1196</v>
      </c>
      <c r="H221" s="14" t="s">
        <v>1311</v>
      </c>
      <c r="I221" s="14" t="s">
        <v>358</v>
      </c>
      <c r="J221" s="14">
        <v>1</v>
      </c>
      <c r="K221" s="13">
        <v>2</v>
      </c>
      <c r="L221" s="14">
        <v>0.5</v>
      </c>
      <c r="M221" s="14" t="s">
        <v>263</v>
      </c>
      <c r="N221" s="20"/>
    </row>
    <row r="222" s="1" customFormat="true" customHeight="true" spans="1:14">
      <c r="A222" s="13">
        <v>216</v>
      </c>
      <c r="B222" s="14" t="s">
        <v>1209</v>
      </c>
      <c r="C222" s="14" t="s">
        <v>1312</v>
      </c>
      <c r="D222" s="267" t="s">
        <v>1313</v>
      </c>
      <c r="E222" s="14" t="s">
        <v>1314</v>
      </c>
      <c r="F222" s="14" t="s">
        <v>1272</v>
      </c>
      <c r="G222" s="27" t="s">
        <v>1196</v>
      </c>
      <c r="H222" s="14" t="s">
        <v>1315</v>
      </c>
      <c r="I222" s="14" t="s">
        <v>358</v>
      </c>
      <c r="J222" s="14">
        <v>1</v>
      </c>
      <c r="K222" s="13">
        <v>1</v>
      </c>
      <c r="L222" s="14">
        <v>0.5</v>
      </c>
      <c r="M222" s="14" t="s">
        <v>263</v>
      </c>
      <c r="N222" s="20"/>
    </row>
    <row r="223" s="1" customFormat="true" customHeight="true" spans="1:14">
      <c r="A223" s="13">
        <v>217</v>
      </c>
      <c r="B223" s="14" t="s">
        <v>1209</v>
      </c>
      <c r="C223" s="14" t="s">
        <v>1316</v>
      </c>
      <c r="D223" s="267" t="s">
        <v>1317</v>
      </c>
      <c r="E223" s="14" t="s">
        <v>1318</v>
      </c>
      <c r="F223" s="14" t="s">
        <v>1319</v>
      </c>
      <c r="G223" s="27" t="s">
        <v>260</v>
      </c>
      <c r="H223" s="14" t="s">
        <v>1320</v>
      </c>
      <c r="I223" s="14" t="s">
        <v>327</v>
      </c>
      <c r="J223" s="14">
        <v>1</v>
      </c>
      <c r="K223" s="13">
        <v>2</v>
      </c>
      <c r="L223" s="14">
        <v>0.5</v>
      </c>
      <c r="M223" s="14" t="s">
        <v>263</v>
      </c>
      <c r="N223" s="20"/>
    </row>
    <row r="224" s="1" customFormat="true" customHeight="true" spans="1:14">
      <c r="A224" s="13">
        <v>218</v>
      </c>
      <c r="B224" s="14" t="s">
        <v>1209</v>
      </c>
      <c r="C224" s="14" t="s">
        <v>1321</v>
      </c>
      <c r="D224" s="267" t="s">
        <v>1322</v>
      </c>
      <c r="E224" s="14" t="s">
        <v>1323</v>
      </c>
      <c r="F224" s="14" t="s">
        <v>1272</v>
      </c>
      <c r="G224" s="27" t="s">
        <v>1196</v>
      </c>
      <c r="H224" s="14" t="s">
        <v>1324</v>
      </c>
      <c r="I224" s="14" t="s">
        <v>358</v>
      </c>
      <c r="J224" s="14">
        <v>1</v>
      </c>
      <c r="K224" s="13">
        <v>1</v>
      </c>
      <c r="L224" s="14">
        <v>0.5</v>
      </c>
      <c r="M224" s="14" t="s">
        <v>263</v>
      </c>
      <c r="N224" s="20"/>
    </row>
    <row r="225" s="1" customFormat="true" customHeight="true" spans="1:14">
      <c r="A225" s="13">
        <v>219</v>
      </c>
      <c r="B225" s="14" t="s">
        <v>1209</v>
      </c>
      <c r="C225" s="14" t="s">
        <v>1325</v>
      </c>
      <c r="D225" s="267" t="s">
        <v>1326</v>
      </c>
      <c r="E225" s="14" t="s">
        <v>1327</v>
      </c>
      <c r="F225" s="14" t="s">
        <v>1328</v>
      </c>
      <c r="G225" s="27" t="s">
        <v>260</v>
      </c>
      <c r="H225" s="14" t="s">
        <v>1329</v>
      </c>
      <c r="I225" s="14" t="s">
        <v>327</v>
      </c>
      <c r="J225" s="14">
        <v>1</v>
      </c>
      <c r="K225" s="13">
        <v>2</v>
      </c>
      <c r="L225" s="14">
        <v>0.5</v>
      </c>
      <c r="M225" s="14" t="s">
        <v>263</v>
      </c>
      <c r="N225" s="20"/>
    </row>
    <row r="226" s="1" customFormat="true" customHeight="true" spans="1:14">
      <c r="A226" s="13">
        <v>220</v>
      </c>
      <c r="B226" s="14" t="s">
        <v>1209</v>
      </c>
      <c r="C226" s="14" t="s">
        <v>1330</v>
      </c>
      <c r="D226" s="267" t="s">
        <v>1331</v>
      </c>
      <c r="E226" s="14" t="s">
        <v>1332</v>
      </c>
      <c r="F226" s="14" t="s">
        <v>1333</v>
      </c>
      <c r="G226" s="27" t="s">
        <v>260</v>
      </c>
      <c r="H226" s="14" t="s">
        <v>1334</v>
      </c>
      <c r="I226" s="14" t="s">
        <v>327</v>
      </c>
      <c r="J226" s="14">
        <v>1</v>
      </c>
      <c r="K226" s="13">
        <v>1</v>
      </c>
      <c r="L226" s="14">
        <v>0.5</v>
      </c>
      <c r="M226" s="14" t="s">
        <v>270</v>
      </c>
      <c r="N226" s="20"/>
    </row>
    <row r="227" s="1" customFormat="true" customHeight="true" spans="1:14">
      <c r="A227" s="13">
        <v>221</v>
      </c>
      <c r="B227" s="14" t="s">
        <v>1209</v>
      </c>
      <c r="C227" s="14" t="s">
        <v>1243</v>
      </c>
      <c r="D227" s="267" t="s">
        <v>1335</v>
      </c>
      <c r="E227" s="14" t="s">
        <v>1336</v>
      </c>
      <c r="F227" s="14" t="s">
        <v>1337</v>
      </c>
      <c r="G227" s="27" t="s">
        <v>260</v>
      </c>
      <c r="H227" s="14" t="s">
        <v>1338</v>
      </c>
      <c r="I227" s="14" t="s">
        <v>358</v>
      </c>
      <c r="J227" s="14">
        <v>1</v>
      </c>
      <c r="K227" s="13">
        <v>3</v>
      </c>
      <c r="L227" s="14">
        <v>0.5</v>
      </c>
      <c r="M227" s="14" t="s">
        <v>263</v>
      </c>
      <c r="N227" s="20"/>
    </row>
    <row r="228" s="1" customFormat="true" customHeight="true" spans="1:14">
      <c r="A228" s="13">
        <v>222</v>
      </c>
      <c r="B228" s="14" t="s">
        <v>1339</v>
      </c>
      <c r="C228" s="50" t="s">
        <v>1340</v>
      </c>
      <c r="D228" s="24" t="s">
        <v>1341</v>
      </c>
      <c r="E228" s="24" t="s">
        <v>1342</v>
      </c>
      <c r="F228" s="29" t="s">
        <v>1337</v>
      </c>
      <c r="G228" s="27" t="s">
        <v>282</v>
      </c>
      <c r="H228" s="13" t="s">
        <v>1343</v>
      </c>
      <c r="I228" s="13" t="s">
        <v>724</v>
      </c>
      <c r="J228" s="13">
        <v>1</v>
      </c>
      <c r="K228" s="13">
        <v>2</v>
      </c>
      <c r="L228" s="13">
        <v>0.5</v>
      </c>
      <c r="M228" s="67" t="s">
        <v>270</v>
      </c>
      <c r="N228" s="68"/>
    </row>
    <row r="229" s="1" customFormat="true" customHeight="true" spans="1:14">
      <c r="A229" s="13">
        <v>223</v>
      </c>
      <c r="B229" s="24" t="s">
        <v>1339</v>
      </c>
      <c r="C229" s="50" t="s">
        <v>1344</v>
      </c>
      <c r="D229" s="24" t="s">
        <v>1345</v>
      </c>
      <c r="E229" s="24" t="s">
        <v>1346</v>
      </c>
      <c r="F229" s="29" t="s">
        <v>300</v>
      </c>
      <c r="G229" s="27" t="s">
        <v>1191</v>
      </c>
      <c r="H229" s="13" t="s">
        <v>1347</v>
      </c>
      <c r="I229" s="13" t="s">
        <v>358</v>
      </c>
      <c r="J229" s="13">
        <v>1</v>
      </c>
      <c r="K229" s="13">
        <v>1</v>
      </c>
      <c r="L229" s="13">
        <v>0.5</v>
      </c>
      <c r="M229" s="67" t="s">
        <v>270</v>
      </c>
      <c r="N229" s="68"/>
    </row>
    <row r="230" s="1" customFormat="true" customHeight="true" spans="1:14">
      <c r="A230" s="13">
        <v>224</v>
      </c>
      <c r="B230" s="24" t="s">
        <v>1339</v>
      </c>
      <c r="C230" s="24" t="s">
        <v>1348</v>
      </c>
      <c r="D230" s="24" t="s">
        <v>1349</v>
      </c>
      <c r="E230" s="24" t="s">
        <v>1350</v>
      </c>
      <c r="F230" s="24" t="s">
        <v>259</v>
      </c>
      <c r="G230" s="27" t="s">
        <v>1351</v>
      </c>
      <c r="H230" s="24" t="s">
        <v>1352</v>
      </c>
      <c r="I230" s="24" t="s">
        <v>327</v>
      </c>
      <c r="J230" s="36">
        <v>1</v>
      </c>
      <c r="K230" s="13">
        <v>3</v>
      </c>
      <c r="L230" s="38">
        <v>0.5</v>
      </c>
      <c r="M230" s="67" t="s">
        <v>263</v>
      </c>
      <c r="N230" s="14"/>
    </row>
    <row r="231" s="1" customFormat="true" customHeight="true" spans="1:14">
      <c r="A231" s="13">
        <v>225</v>
      </c>
      <c r="B231" s="14" t="s">
        <v>160</v>
      </c>
      <c r="C231" s="14" t="s">
        <v>1353</v>
      </c>
      <c r="D231" s="267" t="s">
        <v>1354</v>
      </c>
      <c r="E231" s="24" t="s">
        <v>1355</v>
      </c>
      <c r="F231" s="14" t="s">
        <v>259</v>
      </c>
      <c r="G231" s="27" t="s">
        <v>362</v>
      </c>
      <c r="H231" s="14" t="s">
        <v>1356</v>
      </c>
      <c r="I231" s="17" t="s">
        <v>327</v>
      </c>
      <c r="J231" s="14">
        <v>1</v>
      </c>
      <c r="K231" s="13">
        <v>2</v>
      </c>
      <c r="L231" s="14">
        <v>0.5</v>
      </c>
      <c r="M231" s="14" t="s">
        <v>270</v>
      </c>
      <c r="N231" s="14"/>
    </row>
    <row r="232" s="1" customFormat="true" customHeight="true" spans="1:14">
      <c r="A232" s="13">
        <v>226</v>
      </c>
      <c r="B232" s="51" t="s">
        <v>196</v>
      </c>
      <c r="C232" s="51" t="s">
        <v>1357</v>
      </c>
      <c r="D232" s="51" t="s">
        <v>1358</v>
      </c>
      <c r="E232" s="51" t="s">
        <v>1359</v>
      </c>
      <c r="F232" s="51" t="s">
        <v>259</v>
      </c>
      <c r="G232" s="27" t="s">
        <v>1360</v>
      </c>
      <c r="H232" s="51" t="s">
        <v>1361</v>
      </c>
      <c r="I232" s="51" t="s">
        <v>358</v>
      </c>
      <c r="J232" s="51">
        <v>1</v>
      </c>
      <c r="K232" s="13">
        <v>1</v>
      </c>
      <c r="L232" s="65">
        <v>0.5</v>
      </c>
      <c r="M232" s="61" t="s">
        <v>270</v>
      </c>
      <c r="N232" s="61"/>
    </row>
    <row r="233" s="1" customFormat="true" customHeight="true" spans="1:14">
      <c r="A233" s="13">
        <v>227</v>
      </c>
      <c r="B233" s="51" t="s">
        <v>196</v>
      </c>
      <c r="C233" s="51" t="s">
        <v>1362</v>
      </c>
      <c r="D233" s="51" t="s">
        <v>1363</v>
      </c>
      <c r="E233" s="51" t="s">
        <v>1364</v>
      </c>
      <c r="F233" s="51" t="s">
        <v>259</v>
      </c>
      <c r="G233" s="27" t="s">
        <v>1365</v>
      </c>
      <c r="H233" s="51" t="s">
        <v>1366</v>
      </c>
      <c r="I233" s="51" t="s">
        <v>327</v>
      </c>
      <c r="J233" s="51">
        <v>1</v>
      </c>
      <c r="K233" s="13">
        <v>1</v>
      </c>
      <c r="L233" s="65">
        <v>0.5</v>
      </c>
      <c r="M233" s="61" t="s">
        <v>270</v>
      </c>
      <c r="N233" s="61"/>
    </row>
    <row r="234" s="1" customFormat="true" customHeight="true" spans="1:14">
      <c r="A234" s="13">
        <v>228</v>
      </c>
      <c r="B234" s="51" t="s">
        <v>196</v>
      </c>
      <c r="C234" s="51" t="s">
        <v>1367</v>
      </c>
      <c r="D234" s="51" t="s">
        <v>1368</v>
      </c>
      <c r="E234" s="51" t="s">
        <v>1369</v>
      </c>
      <c r="F234" s="51" t="s">
        <v>259</v>
      </c>
      <c r="G234" s="27" t="s">
        <v>1370</v>
      </c>
      <c r="H234" s="51" t="s">
        <v>1371</v>
      </c>
      <c r="I234" s="51" t="s">
        <v>327</v>
      </c>
      <c r="J234" s="51">
        <v>1</v>
      </c>
      <c r="K234" s="13">
        <v>2</v>
      </c>
      <c r="L234" s="65">
        <v>0.5</v>
      </c>
      <c r="M234" s="61" t="s">
        <v>270</v>
      </c>
      <c r="N234" s="61"/>
    </row>
    <row r="235" s="1" customFormat="true" customHeight="true" spans="1:14">
      <c r="A235" s="13">
        <v>229</v>
      </c>
      <c r="B235" s="51" t="s">
        <v>196</v>
      </c>
      <c r="C235" s="51" t="s">
        <v>1372</v>
      </c>
      <c r="D235" s="51" t="s">
        <v>1373</v>
      </c>
      <c r="E235" s="51" t="s">
        <v>1374</v>
      </c>
      <c r="F235" s="51" t="s">
        <v>259</v>
      </c>
      <c r="G235" s="27" t="s">
        <v>1375</v>
      </c>
      <c r="H235" s="60" t="s">
        <v>1376</v>
      </c>
      <c r="I235" s="51" t="s">
        <v>358</v>
      </c>
      <c r="J235" s="51">
        <v>1</v>
      </c>
      <c r="K235" s="13">
        <v>2</v>
      </c>
      <c r="L235" s="65">
        <v>0.5</v>
      </c>
      <c r="M235" s="61" t="s">
        <v>270</v>
      </c>
      <c r="N235" s="61"/>
    </row>
    <row r="236" s="1" customFormat="true" customHeight="true" spans="1:14">
      <c r="A236" s="13">
        <v>230</v>
      </c>
      <c r="B236" s="51" t="s">
        <v>196</v>
      </c>
      <c r="C236" s="51" t="s">
        <v>1377</v>
      </c>
      <c r="D236" s="51" t="s">
        <v>1378</v>
      </c>
      <c r="E236" s="51" t="s">
        <v>1379</v>
      </c>
      <c r="F236" s="51" t="s">
        <v>259</v>
      </c>
      <c r="G236" s="27" t="s">
        <v>205</v>
      </c>
      <c r="H236" s="51" t="s">
        <v>1380</v>
      </c>
      <c r="I236" s="51" t="s">
        <v>358</v>
      </c>
      <c r="J236" s="51">
        <v>1</v>
      </c>
      <c r="K236" s="13">
        <v>1</v>
      </c>
      <c r="L236" s="65">
        <v>0.5</v>
      </c>
      <c r="M236" s="61" t="s">
        <v>270</v>
      </c>
      <c r="N236" s="61"/>
    </row>
    <row r="237" s="1" customFormat="true" customHeight="true" spans="1:14">
      <c r="A237" s="13">
        <v>231</v>
      </c>
      <c r="B237" s="51" t="s">
        <v>196</v>
      </c>
      <c r="C237" s="51" t="s">
        <v>1381</v>
      </c>
      <c r="D237" s="51" t="s">
        <v>1382</v>
      </c>
      <c r="E237" s="51" t="s">
        <v>1383</v>
      </c>
      <c r="F237" s="18" t="s">
        <v>259</v>
      </c>
      <c r="G237" s="27" t="s">
        <v>205</v>
      </c>
      <c r="H237" s="18" t="s">
        <v>1384</v>
      </c>
      <c r="I237" s="51" t="s">
        <v>327</v>
      </c>
      <c r="J237" s="51">
        <v>1</v>
      </c>
      <c r="K237" s="13">
        <v>2</v>
      </c>
      <c r="L237" s="65">
        <v>0.5</v>
      </c>
      <c r="M237" s="61" t="s">
        <v>270</v>
      </c>
      <c r="N237" s="61"/>
    </row>
    <row r="238" s="1" customFormat="true" customHeight="true" spans="1:14">
      <c r="A238" s="13">
        <v>232</v>
      </c>
      <c r="B238" s="51" t="s">
        <v>196</v>
      </c>
      <c r="C238" s="51" t="s">
        <v>1385</v>
      </c>
      <c r="D238" s="51" t="s">
        <v>1386</v>
      </c>
      <c r="E238" s="51" t="s">
        <v>1387</v>
      </c>
      <c r="F238" s="51" t="s">
        <v>259</v>
      </c>
      <c r="G238" s="27" t="s">
        <v>205</v>
      </c>
      <c r="H238" s="60" t="s">
        <v>1388</v>
      </c>
      <c r="I238" s="51" t="s">
        <v>327</v>
      </c>
      <c r="J238" s="51">
        <v>1</v>
      </c>
      <c r="K238" s="13">
        <v>1</v>
      </c>
      <c r="L238" s="65">
        <v>0.5</v>
      </c>
      <c r="M238" s="61" t="s">
        <v>270</v>
      </c>
      <c r="N238" s="61"/>
    </row>
    <row r="239" s="1" customFormat="true" customHeight="true" spans="1:14">
      <c r="A239" s="13">
        <v>233</v>
      </c>
      <c r="B239" s="51" t="s">
        <v>196</v>
      </c>
      <c r="C239" s="51" t="s">
        <v>1389</v>
      </c>
      <c r="D239" s="51" t="s">
        <v>1390</v>
      </c>
      <c r="E239" s="51" t="s">
        <v>1391</v>
      </c>
      <c r="F239" s="51" t="s">
        <v>259</v>
      </c>
      <c r="G239" s="27" t="s">
        <v>205</v>
      </c>
      <c r="H239" s="51" t="s">
        <v>465</v>
      </c>
      <c r="I239" s="51" t="s">
        <v>327</v>
      </c>
      <c r="J239" s="51">
        <v>1</v>
      </c>
      <c r="K239" s="13">
        <v>1</v>
      </c>
      <c r="L239" s="65">
        <v>0.5</v>
      </c>
      <c r="M239" s="61" t="s">
        <v>270</v>
      </c>
      <c r="N239" s="61"/>
    </row>
    <row r="240" s="1" customFormat="true" customHeight="true" spans="1:14">
      <c r="A240" s="13">
        <v>234</v>
      </c>
      <c r="B240" s="51" t="s">
        <v>196</v>
      </c>
      <c r="C240" s="51" t="s">
        <v>1392</v>
      </c>
      <c r="D240" s="51" t="s">
        <v>1393</v>
      </c>
      <c r="E240" s="51" t="s">
        <v>1394</v>
      </c>
      <c r="F240" s="51" t="s">
        <v>259</v>
      </c>
      <c r="G240" s="27" t="s">
        <v>205</v>
      </c>
      <c r="H240" s="51" t="s">
        <v>1395</v>
      </c>
      <c r="I240" s="51" t="s">
        <v>327</v>
      </c>
      <c r="J240" s="51">
        <v>1</v>
      </c>
      <c r="K240" s="13">
        <v>1</v>
      </c>
      <c r="L240" s="65">
        <v>0.5</v>
      </c>
      <c r="M240" s="61" t="s">
        <v>270</v>
      </c>
      <c r="N240" s="61"/>
    </row>
    <row r="241" s="1" customFormat="true" customHeight="true" spans="1:14">
      <c r="A241" s="13">
        <v>235</v>
      </c>
      <c r="B241" s="51" t="s">
        <v>1396</v>
      </c>
      <c r="C241" s="51" t="s">
        <v>1397</v>
      </c>
      <c r="D241" s="51" t="s">
        <v>1398</v>
      </c>
      <c r="E241" s="51" t="s">
        <v>1399</v>
      </c>
      <c r="F241" s="61" t="s">
        <v>1400</v>
      </c>
      <c r="G241" s="62" t="s">
        <v>9</v>
      </c>
      <c r="H241" s="51"/>
      <c r="I241" s="51"/>
      <c r="J241" s="51">
        <v>1</v>
      </c>
      <c r="K241" s="13">
        <v>4</v>
      </c>
      <c r="L241" s="51">
        <v>0.5</v>
      </c>
      <c r="M241" s="61" t="s">
        <v>263</v>
      </c>
      <c r="N241" s="69"/>
    </row>
    <row r="242" s="1" customFormat="true" customHeight="true" spans="1:14">
      <c r="A242" s="13">
        <v>236</v>
      </c>
      <c r="B242" s="51" t="s">
        <v>1396</v>
      </c>
      <c r="C242" s="51" t="s">
        <v>1401</v>
      </c>
      <c r="D242" s="51" t="s">
        <v>1402</v>
      </c>
      <c r="E242" s="51" t="s">
        <v>1403</v>
      </c>
      <c r="F242" s="51" t="s">
        <v>259</v>
      </c>
      <c r="G242" s="62" t="s">
        <v>1404</v>
      </c>
      <c r="H242" s="51" t="s">
        <v>1405</v>
      </c>
      <c r="I242" s="51" t="s">
        <v>1406</v>
      </c>
      <c r="J242" s="51">
        <v>1</v>
      </c>
      <c r="K242" s="13">
        <v>2</v>
      </c>
      <c r="L242" s="51">
        <v>0.5</v>
      </c>
      <c r="M242" s="61" t="s">
        <v>270</v>
      </c>
      <c r="N242" s="69"/>
    </row>
    <row r="243" s="1" customFormat="true" customHeight="true" spans="1:14">
      <c r="A243" s="13">
        <v>237</v>
      </c>
      <c r="B243" s="51" t="s">
        <v>1396</v>
      </c>
      <c r="C243" s="51" t="s">
        <v>1407</v>
      </c>
      <c r="D243" s="51" t="s">
        <v>1408</v>
      </c>
      <c r="E243" s="51" t="s">
        <v>1409</v>
      </c>
      <c r="F243" s="51" t="s">
        <v>259</v>
      </c>
      <c r="G243" s="62" t="s">
        <v>1196</v>
      </c>
      <c r="H243" s="51" t="s">
        <v>1410</v>
      </c>
      <c r="I243" s="51" t="s">
        <v>1406</v>
      </c>
      <c r="J243" s="51">
        <v>1</v>
      </c>
      <c r="K243" s="13">
        <v>2</v>
      </c>
      <c r="L243" s="51">
        <v>0.5</v>
      </c>
      <c r="M243" s="61" t="s">
        <v>263</v>
      </c>
      <c r="N243" s="69"/>
    </row>
    <row r="244" s="1" customFormat="true" customHeight="true" spans="1:14">
      <c r="A244" s="46"/>
      <c r="B244" s="20" t="s">
        <v>8</v>
      </c>
      <c r="C244" s="46"/>
      <c r="D244" s="46"/>
      <c r="E244" s="46"/>
      <c r="F244" s="46"/>
      <c r="G244" s="46"/>
      <c r="H244" s="46"/>
      <c r="I244" s="46"/>
      <c r="J244" s="20">
        <f t="shared" ref="J244:L244" si="1">SUM(J7:J243)</f>
        <v>237</v>
      </c>
      <c r="K244" s="20">
        <f t="shared" si="1"/>
        <v>411</v>
      </c>
      <c r="L244" s="20">
        <f t="shared" si="1"/>
        <v>118.5</v>
      </c>
      <c r="M244" s="70"/>
      <c r="N244" s="20"/>
    </row>
    <row r="245" s="1" customFormat="true" customHeight="true" spans="1:14">
      <c r="A245" s="46"/>
      <c r="B245" s="20" t="s">
        <v>14</v>
      </c>
      <c r="C245" s="46"/>
      <c r="D245" s="46"/>
      <c r="E245" s="46"/>
      <c r="F245" s="46"/>
      <c r="G245" s="46"/>
      <c r="H245" s="46"/>
      <c r="I245" s="46"/>
      <c r="J245" s="46"/>
      <c r="K245" s="46"/>
      <c r="L245" s="46"/>
      <c r="M245" s="70"/>
      <c r="N245" s="20"/>
    </row>
    <row r="246" s="1" customFormat="true" customHeight="true" spans="1:14">
      <c r="A246" s="52">
        <v>1</v>
      </c>
      <c r="B246" s="53" t="s">
        <v>165</v>
      </c>
      <c r="C246" s="54" t="s">
        <v>1411</v>
      </c>
      <c r="D246" s="271" t="s">
        <v>1412</v>
      </c>
      <c r="E246" s="54" t="s">
        <v>1413</v>
      </c>
      <c r="F246" s="54" t="s">
        <v>1414</v>
      </c>
      <c r="G246" s="54" t="s">
        <v>1191</v>
      </c>
      <c r="H246" s="54" t="s">
        <v>1415</v>
      </c>
      <c r="I246" s="54" t="s">
        <v>358</v>
      </c>
      <c r="J246" s="53">
        <v>1</v>
      </c>
      <c r="K246" s="53">
        <v>1</v>
      </c>
      <c r="L246" s="53">
        <v>0.5</v>
      </c>
      <c r="M246" s="53" t="s">
        <v>270</v>
      </c>
      <c r="N246" s="53"/>
    </row>
    <row r="247" s="1" customFormat="true" customHeight="true" spans="1:14">
      <c r="A247" s="52">
        <v>2</v>
      </c>
      <c r="B247" s="52" t="s">
        <v>1416</v>
      </c>
      <c r="C247" s="52" t="s">
        <v>1417</v>
      </c>
      <c r="D247" s="55" t="s">
        <v>1418</v>
      </c>
      <c r="E247" s="55" t="s">
        <v>1419</v>
      </c>
      <c r="F247" s="53" t="s">
        <v>1420</v>
      </c>
      <c r="G247" s="53" t="s">
        <v>1196</v>
      </c>
      <c r="H247" s="52" t="s">
        <v>1421</v>
      </c>
      <c r="I247" s="52" t="s">
        <v>269</v>
      </c>
      <c r="J247" s="52">
        <v>1</v>
      </c>
      <c r="K247" s="52">
        <v>1</v>
      </c>
      <c r="L247" s="53">
        <v>0.5</v>
      </c>
      <c r="M247" s="52" t="s">
        <v>263</v>
      </c>
      <c r="N247" s="52"/>
    </row>
    <row r="248" s="1" customFormat="true" customHeight="true" spans="1:14">
      <c r="A248" s="52">
        <v>3</v>
      </c>
      <c r="B248" s="52" t="s">
        <v>1416</v>
      </c>
      <c r="C248" s="52" t="s">
        <v>1422</v>
      </c>
      <c r="D248" s="55" t="s">
        <v>1423</v>
      </c>
      <c r="E248" s="272" t="s">
        <v>1424</v>
      </c>
      <c r="F248" s="53" t="s">
        <v>1425</v>
      </c>
      <c r="G248" s="53" t="s">
        <v>1196</v>
      </c>
      <c r="H248" s="52" t="s">
        <v>1426</v>
      </c>
      <c r="I248" s="52" t="s">
        <v>269</v>
      </c>
      <c r="J248" s="52">
        <v>1</v>
      </c>
      <c r="K248" s="52">
        <v>1</v>
      </c>
      <c r="L248" s="53">
        <v>0.5</v>
      </c>
      <c r="M248" s="52" t="s">
        <v>270</v>
      </c>
      <c r="N248" s="52"/>
    </row>
    <row r="249" s="1" customFormat="true" ht="52" customHeight="true" spans="1:14">
      <c r="A249" s="52">
        <v>4</v>
      </c>
      <c r="B249" s="52" t="s">
        <v>1416</v>
      </c>
      <c r="C249" s="52" t="s">
        <v>1427</v>
      </c>
      <c r="D249" s="52" t="s">
        <v>1428</v>
      </c>
      <c r="E249" s="52" t="s">
        <v>1429</v>
      </c>
      <c r="F249" s="52" t="s">
        <v>1430</v>
      </c>
      <c r="G249" s="52" t="s">
        <v>1196</v>
      </c>
      <c r="H249" s="52" t="s">
        <v>1431</v>
      </c>
      <c r="I249" s="52" t="s">
        <v>1432</v>
      </c>
      <c r="J249" s="52">
        <v>1</v>
      </c>
      <c r="K249" s="52">
        <v>2</v>
      </c>
      <c r="L249" s="53">
        <v>0.5</v>
      </c>
      <c r="M249" s="52" t="s">
        <v>270</v>
      </c>
      <c r="N249" s="71" t="s">
        <v>1433</v>
      </c>
    </row>
    <row r="250" s="1" customFormat="true" customHeight="true" spans="1:14">
      <c r="A250" s="52">
        <v>5</v>
      </c>
      <c r="B250" s="52" t="s">
        <v>1416</v>
      </c>
      <c r="C250" s="52" t="s">
        <v>1434</v>
      </c>
      <c r="D250" s="55" t="s">
        <v>1435</v>
      </c>
      <c r="E250" s="55" t="s">
        <v>1436</v>
      </c>
      <c r="F250" s="53" t="s">
        <v>1420</v>
      </c>
      <c r="G250" s="53" t="s">
        <v>1196</v>
      </c>
      <c r="H250" s="52" t="s">
        <v>1437</v>
      </c>
      <c r="I250" s="52" t="s">
        <v>327</v>
      </c>
      <c r="J250" s="52">
        <v>1</v>
      </c>
      <c r="K250" s="52">
        <v>1</v>
      </c>
      <c r="L250" s="53">
        <v>0.5</v>
      </c>
      <c r="M250" s="52" t="s">
        <v>263</v>
      </c>
      <c r="N250" s="52"/>
    </row>
    <row r="251" s="1" customFormat="true" customHeight="true" spans="1:14">
      <c r="A251" s="52">
        <v>6</v>
      </c>
      <c r="B251" s="52" t="s">
        <v>1416</v>
      </c>
      <c r="C251" s="52" t="s">
        <v>1438</v>
      </c>
      <c r="D251" s="55" t="s">
        <v>1439</v>
      </c>
      <c r="E251" s="55" t="s">
        <v>1440</v>
      </c>
      <c r="F251" s="53" t="s">
        <v>1420</v>
      </c>
      <c r="G251" s="54" t="s">
        <v>1191</v>
      </c>
      <c r="H251" s="52" t="s">
        <v>1441</v>
      </c>
      <c r="I251" s="52" t="s">
        <v>269</v>
      </c>
      <c r="J251" s="52">
        <v>1</v>
      </c>
      <c r="K251" s="52">
        <v>2</v>
      </c>
      <c r="L251" s="53">
        <v>0.5</v>
      </c>
      <c r="M251" s="52" t="s">
        <v>263</v>
      </c>
      <c r="N251" s="52"/>
    </row>
    <row r="252" s="1" customFormat="true" customHeight="true" spans="1:14">
      <c r="A252" s="52">
        <v>7</v>
      </c>
      <c r="B252" s="56" t="s">
        <v>1416</v>
      </c>
      <c r="C252" s="56" t="s">
        <v>1442</v>
      </c>
      <c r="D252" s="57" t="s">
        <v>1443</v>
      </c>
      <c r="E252" s="57" t="s">
        <v>1444</v>
      </c>
      <c r="F252" s="57" t="s">
        <v>1445</v>
      </c>
      <c r="G252" s="57" t="s">
        <v>1191</v>
      </c>
      <c r="H252" s="57" t="s">
        <v>1446</v>
      </c>
      <c r="I252" s="57" t="s">
        <v>724</v>
      </c>
      <c r="J252" s="57">
        <v>1</v>
      </c>
      <c r="K252" s="57">
        <v>2</v>
      </c>
      <c r="L252" s="53">
        <v>0.5</v>
      </c>
      <c r="M252" s="57" t="s">
        <v>263</v>
      </c>
      <c r="N252" s="57"/>
    </row>
    <row r="253" s="1" customFormat="true" customHeight="true" spans="1:14">
      <c r="A253" s="52">
        <v>8</v>
      </c>
      <c r="B253" s="52" t="s">
        <v>1416</v>
      </c>
      <c r="C253" s="52" t="s">
        <v>1447</v>
      </c>
      <c r="D253" s="55" t="s">
        <v>1448</v>
      </c>
      <c r="E253" s="55" t="s">
        <v>1449</v>
      </c>
      <c r="F253" s="53" t="s">
        <v>1450</v>
      </c>
      <c r="G253" s="53" t="s">
        <v>1191</v>
      </c>
      <c r="H253" s="52" t="s">
        <v>1451</v>
      </c>
      <c r="I253" s="52" t="s">
        <v>269</v>
      </c>
      <c r="J253" s="52">
        <v>1</v>
      </c>
      <c r="K253" s="52">
        <v>2</v>
      </c>
      <c r="L253" s="53">
        <v>0.5</v>
      </c>
      <c r="M253" s="52" t="s">
        <v>263</v>
      </c>
      <c r="N253" s="52"/>
    </row>
    <row r="254" s="1" customFormat="true" customHeight="true" spans="1:14">
      <c r="A254" s="52">
        <v>9</v>
      </c>
      <c r="B254" s="52" t="s">
        <v>1416</v>
      </c>
      <c r="C254" s="54" t="s">
        <v>1452</v>
      </c>
      <c r="D254" s="58" t="s">
        <v>1453</v>
      </c>
      <c r="E254" s="63" t="s">
        <v>1454</v>
      </c>
      <c r="F254" s="64" t="s">
        <v>1455</v>
      </c>
      <c r="G254" s="64" t="s">
        <v>1191</v>
      </c>
      <c r="H254" s="52"/>
      <c r="I254" s="52"/>
      <c r="J254" s="52">
        <v>1</v>
      </c>
      <c r="K254" s="52">
        <v>1</v>
      </c>
      <c r="L254" s="53">
        <v>0.5</v>
      </c>
      <c r="M254" s="52" t="s">
        <v>270</v>
      </c>
      <c r="N254" s="52" t="s">
        <v>404</v>
      </c>
    </row>
    <row r="255" s="1" customFormat="true" customHeight="true" spans="1:14">
      <c r="A255" s="52">
        <v>10</v>
      </c>
      <c r="B255" s="52" t="s">
        <v>1456</v>
      </c>
      <c r="C255" s="52" t="s">
        <v>1457</v>
      </c>
      <c r="D255" s="273" t="s">
        <v>1458</v>
      </c>
      <c r="E255" s="273" t="s">
        <v>1459</v>
      </c>
      <c r="F255" s="52" t="s">
        <v>1460</v>
      </c>
      <c r="G255" s="52" t="s">
        <v>1191</v>
      </c>
      <c r="H255" s="52" t="s">
        <v>1461</v>
      </c>
      <c r="I255" s="52" t="s">
        <v>269</v>
      </c>
      <c r="J255" s="52">
        <v>1</v>
      </c>
      <c r="K255" s="52">
        <v>2</v>
      </c>
      <c r="L255" s="53">
        <v>0.5</v>
      </c>
      <c r="M255" s="52" t="s">
        <v>270</v>
      </c>
      <c r="N255" s="52"/>
    </row>
    <row r="256" s="1" customFormat="true" customHeight="true" spans="1:14">
      <c r="A256" s="52">
        <v>11</v>
      </c>
      <c r="B256" s="52" t="s">
        <v>1456</v>
      </c>
      <c r="C256" s="52" t="s">
        <v>1462</v>
      </c>
      <c r="D256" s="273" t="s">
        <v>1463</v>
      </c>
      <c r="E256" s="273" t="s">
        <v>1464</v>
      </c>
      <c r="F256" s="52" t="s">
        <v>1460</v>
      </c>
      <c r="G256" s="52" t="s">
        <v>1191</v>
      </c>
      <c r="H256" s="52" t="s">
        <v>1465</v>
      </c>
      <c r="I256" s="52" t="s">
        <v>269</v>
      </c>
      <c r="J256" s="52">
        <v>1</v>
      </c>
      <c r="K256" s="52">
        <v>2</v>
      </c>
      <c r="L256" s="53">
        <v>0.5</v>
      </c>
      <c r="M256" s="52" t="s">
        <v>270</v>
      </c>
      <c r="N256" s="52"/>
    </row>
    <row r="257" s="1" customFormat="true" customHeight="true" spans="1:14">
      <c r="A257" s="52">
        <v>12</v>
      </c>
      <c r="B257" s="52" t="s">
        <v>1456</v>
      </c>
      <c r="C257" s="52" t="s">
        <v>1036</v>
      </c>
      <c r="D257" s="273" t="s">
        <v>1466</v>
      </c>
      <c r="E257" s="273" t="s">
        <v>1467</v>
      </c>
      <c r="F257" s="52" t="s">
        <v>1468</v>
      </c>
      <c r="G257" s="52" t="s">
        <v>1191</v>
      </c>
      <c r="H257" s="52" t="s">
        <v>1469</v>
      </c>
      <c r="I257" s="52" t="s">
        <v>1470</v>
      </c>
      <c r="J257" s="52">
        <v>1</v>
      </c>
      <c r="K257" s="52">
        <v>1</v>
      </c>
      <c r="L257" s="53">
        <v>0.5</v>
      </c>
      <c r="M257" s="52" t="s">
        <v>270</v>
      </c>
      <c r="N257" s="52"/>
    </row>
    <row r="258" s="1" customFormat="true" customHeight="true" spans="1:14">
      <c r="A258" s="52">
        <v>13</v>
      </c>
      <c r="B258" s="52" t="s">
        <v>1456</v>
      </c>
      <c r="C258" s="52" t="s">
        <v>1471</v>
      </c>
      <c r="D258" s="273" t="s">
        <v>1472</v>
      </c>
      <c r="E258" s="273" t="s">
        <v>1473</v>
      </c>
      <c r="F258" s="52" t="s">
        <v>1474</v>
      </c>
      <c r="G258" s="52" t="s">
        <v>1475</v>
      </c>
      <c r="H258" s="52" t="s">
        <v>1476</v>
      </c>
      <c r="I258" s="52" t="s">
        <v>269</v>
      </c>
      <c r="J258" s="52">
        <v>1</v>
      </c>
      <c r="K258" s="52">
        <v>1</v>
      </c>
      <c r="L258" s="53">
        <v>0.5</v>
      </c>
      <c r="M258" s="52" t="s">
        <v>270</v>
      </c>
      <c r="N258" s="52"/>
    </row>
    <row r="259" s="1" customFormat="true" customHeight="true" spans="1:14">
      <c r="A259" s="52">
        <v>14</v>
      </c>
      <c r="B259" s="52" t="s">
        <v>1456</v>
      </c>
      <c r="C259" s="52" t="s">
        <v>1477</v>
      </c>
      <c r="D259" s="273" t="s">
        <v>1478</v>
      </c>
      <c r="E259" s="273" t="s">
        <v>1479</v>
      </c>
      <c r="F259" s="52" t="s">
        <v>1480</v>
      </c>
      <c r="G259" s="52" t="s">
        <v>1191</v>
      </c>
      <c r="H259" s="52" t="s">
        <v>1481</v>
      </c>
      <c r="I259" s="52" t="s">
        <v>262</v>
      </c>
      <c r="J259" s="52">
        <v>1</v>
      </c>
      <c r="K259" s="52">
        <v>1</v>
      </c>
      <c r="L259" s="53">
        <v>0.5</v>
      </c>
      <c r="M259" s="52" t="s">
        <v>270</v>
      </c>
      <c r="N259" s="52"/>
    </row>
    <row r="260" s="1" customFormat="true" customHeight="true" spans="1:14">
      <c r="A260" s="52">
        <v>15</v>
      </c>
      <c r="B260" s="52" t="s">
        <v>1456</v>
      </c>
      <c r="C260" s="52" t="s">
        <v>1482</v>
      </c>
      <c r="D260" s="273" t="s">
        <v>1483</v>
      </c>
      <c r="E260" s="273" t="s">
        <v>1484</v>
      </c>
      <c r="F260" s="52" t="s">
        <v>1460</v>
      </c>
      <c r="G260" s="52" t="s">
        <v>1191</v>
      </c>
      <c r="H260" s="52" t="s">
        <v>1485</v>
      </c>
      <c r="I260" s="52" t="s">
        <v>269</v>
      </c>
      <c r="J260" s="52">
        <v>1</v>
      </c>
      <c r="K260" s="52">
        <v>2</v>
      </c>
      <c r="L260" s="53">
        <v>0.5</v>
      </c>
      <c r="M260" s="52" t="s">
        <v>270</v>
      </c>
      <c r="N260" s="52"/>
    </row>
    <row r="261" s="1" customFormat="true" customHeight="true" spans="1:14">
      <c r="A261" s="52">
        <v>16</v>
      </c>
      <c r="B261" s="52" t="s">
        <v>1456</v>
      </c>
      <c r="C261" s="52" t="s">
        <v>1486</v>
      </c>
      <c r="D261" s="273" t="s">
        <v>1487</v>
      </c>
      <c r="E261" s="273" t="s">
        <v>1488</v>
      </c>
      <c r="F261" s="52" t="s">
        <v>1489</v>
      </c>
      <c r="G261" s="52" t="s">
        <v>1126</v>
      </c>
      <c r="H261" s="52" t="s">
        <v>1490</v>
      </c>
      <c r="I261" s="52" t="s">
        <v>269</v>
      </c>
      <c r="J261" s="52">
        <v>1</v>
      </c>
      <c r="K261" s="52">
        <v>2</v>
      </c>
      <c r="L261" s="53">
        <v>0.5</v>
      </c>
      <c r="M261" s="52" t="s">
        <v>270</v>
      </c>
      <c r="N261" s="52"/>
    </row>
    <row r="262" s="1" customFormat="true" customHeight="true" spans="1:14">
      <c r="A262" s="52">
        <v>17</v>
      </c>
      <c r="B262" s="52" t="s">
        <v>1456</v>
      </c>
      <c r="C262" s="52" t="s">
        <v>1491</v>
      </c>
      <c r="D262" s="273" t="s">
        <v>1492</v>
      </c>
      <c r="E262" s="273" t="s">
        <v>1493</v>
      </c>
      <c r="F262" s="52" t="s">
        <v>1494</v>
      </c>
      <c r="G262" s="52" t="s">
        <v>1191</v>
      </c>
      <c r="H262" s="52" t="s">
        <v>1495</v>
      </c>
      <c r="I262" s="52" t="s">
        <v>269</v>
      </c>
      <c r="J262" s="52">
        <v>1</v>
      </c>
      <c r="K262" s="52">
        <v>1</v>
      </c>
      <c r="L262" s="53">
        <v>0.5</v>
      </c>
      <c r="M262" s="52" t="s">
        <v>270</v>
      </c>
      <c r="N262" s="52"/>
    </row>
    <row r="263" s="1" customFormat="true" customHeight="true" spans="1:14">
      <c r="A263" s="52">
        <v>18</v>
      </c>
      <c r="B263" s="52" t="s">
        <v>1456</v>
      </c>
      <c r="C263" s="52" t="s">
        <v>1496</v>
      </c>
      <c r="D263" s="273" t="s">
        <v>1497</v>
      </c>
      <c r="E263" s="273" t="s">
        <v>1498</v>
      </c>
      <c r="F263" s="52" t="s">
        <v>1460</v>
      </c>
      <c r="G263" s="52" t="s">
        <v>1499</v>
      </c>
      <c r="H263" s="52" t="s">
        <v>1500</v>
      </c>
      <c r="I263" s="52" t="s">
        <v>269</v>
      </c>
      <c r="J263" s="52">
        <v>1</v>
      </c>
      <c r="K263" s="52">
        <v>2</v>
      </c>
      <c r="L263" s="53">
        <v>0.5</v>
      </c>
      <c r="M263" s="52" t="s">
        <v>270</v>
      </c>
      <c r="N263" s="52"/>
    </row>
    <row r="264" s="1" customFormat="true" customHeight="true" spans="1:14">
      <c r="A264" s="52">
        <v>19</v>
      </c>
      <c r="B264" s="52" t="s">
        <v>1501</v>
      </c>
      <c r="C264" s="52" t="s">
        <v>1502</v>
      </c>
      <c r="D264" s="273" t="s">
        <v>1503</v>
      </c>
      <c r="E264" s="52" t="s">
        <v>1504</v>
      </c>
      <c r="F264" s="52" t="s">
        <v>1420</v>
      </c>
      <c r="G264" s="52" t="s">
        <v>1126</v>
      </c>
      <c r="H264" s="52" t="s">
        <v>1505</v>
      </c>
      <c r="I264" s="52" t="s">
        <v>724</v>
      </c>
      <c r="J264" s="52">
        <v>1</v>
      </c>
      <c r="K264" s="52">
        <v>2</v>
      </c>
      <c r="L264" s="53">
        <v>0.5</v>
      </c>
      <c r="M264" s="52" t="s">
        <v>263</v>
      </c>
      <c r="N264" s="52"/>
    </row>
    <row r="265" s="1" customFormat="true" customHeight="true" spans="1:14">
      <c r="A265" s="52">
        <v>20</v>
      </c>
      <c r="B265" s="52" t="s">
        <v>1501</v>
      </c>
      <c r="C265" s="52" t="s">
        <v>1506</v>
      </c>
      <c r="D265" s="52" t="s">
        <v>1507</v>
      </c>
      <c r="E265" s="52" t="s">
        <v>1508</v>
      </c>
      <c r="F265" s="52" t="s">
        <v>1420</v>
      </c>
      <c r="G265" s="52" t="s">
        <v>1191</v>
      </c>
      <c r="H265" s="52" t="s">
        <v>1509</v>
      </c>
      <c r="I265" s="52" t="s">
        <v>724</v>
      </c>
      <c r="J265" s="52">
        <v>1</v>
      </c>
      <c r="K265" s="52">
        <v>2</v>
      </c>
      <c r="L265" s="53">
        <v>0.5</v>
      </c>
      <c r="M265" s="52" t="s">
        <v>263</v>
      </c>
      <c r="N265" s="52"/>
    </row>
    <row r="266" s="1" customFormat="true" customHeight="true" spans="1:14">
      <c r="A266" s="52">
        <v>21</v>
      </c>
      <c r="B266" s="52" t="s">
        <v>1501</v>
      </c>
      <c r="C266" s="52" t="s">
        <v>1510</v>
      </c>
      <c r="D266" s="52" t="s">
        <v>1511</v>
      </c>
      <c r="E266" s="52" t="s">
        <v>1512</v>
      </c>
      <c r="F266" s="52" t="s">
        <v>1420</v>
      </c>
      <c r="G266" s="52" t="s">
        <v>1191</v>
      </c>
      <c r="H266" s="52" t="s">
        <v>1513</v>
      </c>
      <c r="I266" s="52" t="s">
        <v>724</v>
      </c>
      <c r="J266" s="52">
        <v>1</v>
      </c>
      <c r="K266" s="52">
        <v>2</v>
      </c>
      <c r="L266" s="53">
        <v>0.5</v>
      </c>
      <c r="M266" s="52" t="s">
        <v>270</v>
      </c>
      <c r="N266" s="52"/>
    </row>
    <row r="267" s="1" customFormat="true" customHeight="true" spans="1:14">
      <c r="A267" s="52">
        <v>22</v>
      </c>
      <c r="B267" s="52" t="s">
        <v>1501</v>
      </c>
      <c r="C267" s="52" t="s">
        <v>1514</v>
      </c>
      <c r="D267" s="52" t="s">
        <v>1515</v>
      </c>
      <c r="E267" s="52" t="s">
        <v>1516</v>
      </c>
      <c r="F267" s="52" t="s">
        <v>1517</v>
      </c>
      <c r="G267" s="52" t="s">
        <v>1196</v>
      </c>
      <c r="H267" s="52" t="s">
        <v>1518</v>
      </c>
      <c r="I267" s="52" t="s">
        <v>724</v>
      </c>
      <c r="J267" s="52">
        <v>1</v>
      </c>
      <c r="K267" s="52">
        <v>1</v>
      </c>
      <c r="L267" s="53">
        <v>0.5</v>
      </c>
      <c r="M267" s="52" t="s">
        <v>263</v>
      </c>
      <c r="N267" s="52"/>
    </row>
    <row r="268" s="1" customFormat="true" customHeight="true" spans="1:14">
      <c r="A268" s="52">
        <v>23</v>
      </c>
      <c r="B268" s="52" t="s">
        <v>1501</v>
      </c>
      <c r="C268" s="52" t="s">
        <v>1519</v>
      </c>
      <c r="D268" s="52" t="s">
        <v>1520</v>
      </c>
      <c r="E268" s="52" t="s">
        <v>1521</v>
      </c>
      <c r="F268" s="52" t="s">
        <v>1420</v>
      </c>
      <c r="G268" s="52" t="s">
        <v>1196</v>
      </c>
      <c r="H268" s="52" t="s">
        <v>1522</v>
      </c>
      <c r="I268" s="52" t="s">
        <v>745</v>
      </c>
      <c r="J268" s="52">
        <v>1</v>
      </c>
      <c r="K268" s="52">
        <v>1</v>
      </c>
      <c r="L268" s="53">
        <v>0.5</v>
      </c>
      <c r="M268" s="52" t="s">
        <v>263</v>
      </c>
      <c r="N268" s="52"/>
    </row>
    <row r="269" s="1" customFormat="true" customHeight="true" spans="1:14">
      <c r="A269" s="52">
        <v>24</v>
      </c>
      <c r="B269" s="52" t="s">
        <v>1501</v>
      </c>
      <c r="C269" s="52" t="s">
        <v>1523</v>
      </c>
      <c r="D269" s="52" t="s">
        <v>1524</v>
      </c>
      <c r="E269" s="52" t="s">
        <v>1525</v>
      </c>
      <c r="F269" s="52" t="s">
        <v>1420</v>
      </c>
      <c r="G269" s="52" t="s">
        <v>1526</v>
      </c>
      <c r="H269" s="52" t="s">
        <v>1527</v>
      </c>
      <c r="I269" s="52" t="s">
        <v>745</v>
      </c>
      <c r="J269" s="52">
        <v>1</v>
      </c>
      <c r="K269" s="52">
        <v>1</v>
      </c>
      <c r="L269" s="53">
        <v>0.5</v>
      </c>
      <c r="M269" s="52" t="s">
        <v>263</v>
      </c>
      <c r="N269" s="52"/>
    </row>
    <row r="270" s="1" customFormat="true" customHeight="true" spans="1:14">
      <c r="A270" s="52">
        <v>25</v>
      </c>
      <c r="B270" s="52" t="s">
        <v>1501</v>
      </c>
      <c r="C270" s="52" t="s">
        <v>1528</v>
      </c>
      <c r="D270" s="52" t="s">
        <v>1529</v>
      </c>
      <c r="E270" s="52" t="s">
        <v>1530</v>
      </c>
      <c r="F270" s="52" t="s">
        <v>1420</v>
      </c>
      <c r="G270" s="52" t="s">
        <v>1191</v>
      </c>
      <c r="H270" s="52" t="s">
        <v>1531</v>
      </c>
      <c r="I270" s="52" t="s">
        <v>724</v>
      </c>
      <c r="J270" s="52">
        <v>1</v>
      </c>
      <c r="K270" s="52">
        <v>2</v>
      </c>
      <c r="L270" s="53">
        <v>0.5</v>
      </c>
      <c r="M270" s="52" t="s">
        <v>263</v>
      </c>
      <c r="N270" s="52"/>
    </row>
    <row r="271" s="1" customFormat="true" customHeight="true" spans="1:14">
      <c r="A271" s="52">
        <v>26</v>
      </c>
      <c r="B271" s="52" t="s">
        <v>1501</v>
      </c>
      <c r="C271" s="52" t="s">
        <v>1532</v>
      </c>
      <c r="D271" s="273" t="s">
        <v>1533</v>
      </c>
      <c r="E271" s="52" t="s">
        <v>1534</v>
      </c>
      <c r="F271" s="52" t="s">
        <v>1420</v>
      </c>
      <c r="G271" s="52" t="s">
        <v>1191</v>
      </c>
      <c r="H271" s="52" t="s">
        <v>1535</v>
      </c>
      <c r="I271" s="52" t="s">
        <v>724</v>
      </c>
      <c r="J271" s="52">
        <v>1</v>
      </c>
      <c r="K271" s="52">
        <v>1</v>
      </c>
      <c r="L271" s="53">
        <v>0.5</v>
      </c>
      <c r="M271" s="52" t="s">
        <v>270</v>
      </c>
      <c r="N271" s="52"/>
    </row>
    <row r="272" s="1" customFormat="true" customHeight="true" spans="1:14">
      <c r="A272" s="52">
        <v>27</v>
      </c>
      <c r="B272" s="52" t="s">
        <v>1501</v>
      </c>
      <c r="C272" s="52" t="s">
        <v>1536</v>
      </c>
      <c r="D272" s="273" t="s">
        <v>1537</v>
      </c>
      <c r="E272" s="52" t="s">
        <v>1538</v>
      </c>
      <c r="F272" s="52" t="s">
        <v>494</v>
      </c>
      <c r="G272" s="52" t="s">
        <v>1196</v>
      </c>
      <c r="H272" s="52" t="s">
        <v>1539</v>
      </c>
      <c r="I272" s="52" t="s">
        <v>327</v>
      </c>
      <c r="J272" s="52">
        <v>1</v>
      </c>
      <c r="K272" s="52">
        <v>2</v>
      </c>
      <c r="L272" s="53">
        <v>0.5</v>
      </c>
      <c r="M272" s="52" t="s">
        <v>270</v>
      </c>
      <c r="N272" s="52"/>
    </row>
    <row r="273" s="1" customFormat="true" customHeight="true" spans="1:14">
      <c r="A273" s="52">
        <v>28</v>
      </c>
      <c r="B273" s="52" t="s">
        <v>1501</v>
      </c>
      <c r="C273" s="52" t="s">
        <v>1540</v>
      </c>
      <c r="D273" s="52" t="s">
        <v>1541</v>
      </c>
      <c r="E273" s="52" t="s">
        <v>1542</v>
      </c>
      <c r="F273" s="52" t="s">
        <v>1420</v>
      </c>
      <c r="G273" s="52" t="s">
        <v>1196</v>
      </c>
      <c r="H273" s="52" t="s">
        <v>1543</v>
      </c>
      <c r="I273" s="52" t="s">
        <v>745</v>
      </c>
      <c r="J273" s="52">
        <v>1</v>
      </c>
      <c r="K273" s="52">
        <v>1</v>
      </c>
      <c r="L273" s="53">
        <v>0.5</v>
      </c>
      <c r="M273" s="52" t="s">
        <v>263</v>
      </c>
      <c r="N273" s="52"/>
    </row>
    <row r="274" s="1" customFormat="true" customHeight="true" spans="1:14">
      <c r="A274" s="52">
        <v>29</v>
      </c>
      <c r="B274" s="52" t="s">
        <v>1501</v>
      </c>
      <c r="C274" s="52" t="s">
        <v>1544</v>
      </c>
      <c r="D274" s="273" t="s">
        <v>1545</v>
      </c>
      <c r="E274" s="273" t="s">
        <v>1546</v>
      </c>
      <c r="F274" s="52" t="s">
        <v>1547</v>
      </c>
      <c r="G274" s="52" t="s">
        <v>1191</v>
      </c>
      <c r="H274" s="52"/>
      <c r="I274" s="52"/>
      <c r="J274" s="52">
        <v>1</v>
      </c>
      <c r="K274" s="52">
        <v>2</v>
      </c>
      <c r="L274" s="53">
        <v>0.5</v>
      </c>
      <c r="M274" s="52" t="s">
        <v>270</v>
      </c>
      <c r="N274" s="52" t="s">
        <v>404</v>
      </c>
    </row>
    <row r="275" s="1" customFormat="true" customHeight="true" spans="1:14">
      <c r="A275" s="52">
        <v>30</v>
      </c>
      <c r="B275" s="52" t="s">
        <v>1548</v>
      </c>
      <c r="C275" s="52" t="s">
        <v>1549</v>
      </c>
      <c r="D275" s="52" t="s">
        <v>1550</v>
      </c>
      <c r="E275" s="52" t="s">
        <v>1551</v>
      </c>
      <c r="F275" s="52" t="s">
        <v>1420</v>
      </c>
      <c r="G275" s="52" t="s">
        <v>1196</v>
      </c>
      <c r="H275" s="52"/>
      <c r="I275" s="52"/>
      <c r="J275" s="52">
        <v>1</v>
      </c>
      <c r="K275" s="52">
        <v>3</v>
      </c>
      <c r="L275" s="53">
        <v>0.5</v>
      </c>
      <c r="M275" s="52" t="s">
        <v>263</v>
      </c>
      <c r="N275" s="52" t="s">
        <v>404</v>
      </c>
    </row>
    <row r="276" s="1" customFormat="true" customHeight="true" spans="1:14">
      <c r="A276" s="52">
        <v>31</v>
      </c>
      <c r="B276" s="52" t="s">
        <v>1548</v>
      </c>
      <c r="C276" s="52" t="s">
        <v>1552</v>
      </c>
      <c r="D276" s="52" t="s">
        <v>1553</v>
      </c>
      <c r="E276" s="52" t="s">
        <v>1554</v>
      </c>
      <c r="F276" s="52" t="s">
        <v>1555</v>
      </c>
      <c r="G276" s="52" t="s">
        <v>1556</v>
      </c>
      <c r="H276" s="52"/>
      <c r="I276" s="52"/>
      <c r="J276" s="52">
        <v>1</v>
      </c>
      <c r="K276" s="52">
        <v>4</v>
      </c>
      <c r="L276" s="53">
        <v>0.5</v>
      </c>
      <c r="M276" s="52" t="s">
        <v>263</v>
      </c>
      <c r="N276" s="52" t="s">
        <v>404</v>
      </c>
    </row>
    <row r="277" s="1" customFormat="true" customHeight="true" spans="1:14">
      <c r="A277" s="52">
        <v>32</v>
      </c>
      <c r="B277" s="52" t="s">
        <v>1548</v>
      </c>
      <c r="C277" s="52" t="s">
        <v>1557</v>
      </c>
      <c r="D277" s="52" t="s">
        <v>1558</v>
      </c>
      <c r="E277" s="52" t="s">
        <v>1559</v>
      </c>
      <c r="F277" s="52" t="s">
        <v>413</v>
      </c>
      <c r="G277" s="52" t="s">
        <v>1191</v>
      </c>
      <c r="H277" s="52"/>
      <c r="I277" s="52"/>
      <c r="J277" s="52">
        <v>1</v>
      </c>
      <c r="K277" s="52">
        <v>4</v>
      </c>
      <c r="L277" s="53">
        <v>0.5</v>
      </c>
      <c r="M277" s="52" t="s">
        <v>263</v>
      </c>
      <c r="N277" s="52" t="s">
        <v>404</v>
      </c>
    </row>
    <row r="278" s="1" customFormat="true" customHeight="true" spans="1:14">
      <c r="A278" s="52">
        <v>33</v>
      </c>
      <c r="B278" s="52" t="s">
        <v>1548</v>
      </c>
      <c r="C278" s="52" t="s">
        <v>1560</v>
      </c>
      <c r="D278" s="52" t="s">
        <v>1561</v>
      </c>
      <c r="E278" s="52" t="s">
        <v>1562</v>
      </c>
      <c r="F278" s="52" t="s">
        <v>1563</v>
      </c>
      <c r="G278" s="52" t="s">
        <v>1191</v>
      </c>
      <c r="H278" s="52" t="s">
        <v>1564</v>
      </c>
      <c r="I278" s="52" t="s">
        <v>327</v>
      </c>
      <c r="J278" s="52">
        <v>1</v>
      </c>
      <c r="K278" s="52">
        <v>2</v>
      </c>
      <c r="L278" s="53">
        <v>0.5</v>
      </c>
      <c r="M278" s="52" t="s">
        <v>270</v>
      </c>
      <c r="N278" s="52"/>
    </row>
    <row r="279" s="1" customFormat="true" customHeight="true" spans="1:14">
      <c r="A279" s="52">
        <v>34</v>
      </c>
      <c r="B279" s="52" t="s">
        <v>1548</v>
      </c>
      <c r="C279" s="52" t="s">
        <v>1565</v>
      </c>
      <c r="D279" s="52" t="s">
        <v>1566</v>
      </c>
      <c r="E279" s="52" t="s">
        <v>1567</v>
      </c>
      <c r="F279" s="52" t="s">
        <v>1420</v>
      </c>
      <c r="G279" s="52" t="s">
        <v>1196</v>
      </c>
      <c r="H279" s="52" t="s">
        <v>1568</v>
      </c>
      <c r="I279" s="52" t="s">
        <v>1569</v>
      </c>
      <c r="J279" s="52">
        <v>1</v>
      </c>
      <c r="K279" s="52">
        <v>2</v>
      </c>
      <c r="L279" s="53">
        <v>0.5</v>
      </c>
      <c r="M279" s="52" t="s">
        <v>263</v>
      </c>
      <c r="N279" s="52"/>
    </row>
    <row r="280" s="1" customFormat="true" customHeight="true" spans="1:14">
      <c r="A280" s="52">
        <v>35</v>
      </c>
      <c r="B280" s="52" t="s">
        <v>1548</v>
      </c>
      <c r="C280" s="52" t="s">
        <v>1570</v>
      </c>
      <c r="D280" s="52" t="s">
        <v>1571</v>
      </c>
      <c r="E280" s="52" t="s">
        <v>1572</v>
      </c>
      <c r="F280" s="52" t="s">
        <v>1573</v>
      </c>
      <c r="G280" s="52" t="s">
        <v>1191</v>
      </c>
      <c r="H280" s="52"/>
      <c r="I280" s="52"/>
      <c r="J280" s="52">
        <v>1</v>
      </c>
      <c r="K280" s="52">
        <v>3</v>
      </c>
      <c r="L280" s="52">
        <v>0.3</v>
      </c>
      <c r="M280" s="52" t="s">
        <v>263</v>
      </c>
      <c r="N280" s="52" t="s">
        <v>404</v>
      </c>
    </row>
    <row r="281" s="1" customFormat="true" customHeight="true" spans="1:14">
      <c r="A281" s="52">
        <v>36</v>
      </c>
      <c r="B281" s="52" t="s">
        <v>1548</v>
      </c>
      <c r="C281" s="52" t="s">
        <v>1574</v>
      </c>
      <c r="D281" s="52" t="s">
        <v>1575</v>
      </c>
      <c r="E281" s="52" t="s">
        <v>1576</v>
      </c>
      <c r="F281" s="52" t="s">
        <v>1420</v>
      </c>
      <c r="G281" s="52" t="s">
        <v>1196</v>
      </c>
      <c r="H281" s="52" t="s">
        <v>1577</v>
      </c>
      <c r="I281" s="52" t="s">
        <v>269</v>
      </c>
      <c r="J281" s="52">
        <v>1</v>
      </c>
      <c r="K281" s="52">
        <v>1</v>
      </c>
      <c r="L281" s="52">
        <v>0.5</v>
      </c>
      <c r="M281" s="52" t="s">
        <v>263</v>
      </c>
      <c r="N281" s="52"/>
    </row>
    <row r="282" s="1" customFormat="true" customHeight="true" spans="1:14">
      <c r="A282" s="52">
        <v>37</v>
      </c>
      <c r="B282" s="52" t="s">
        <v>1548</v>
      </c>
      <c r="C282" s="52" t="s">
        <v>1578</v>
      </c>
      <c r="D282" s="52" t="s">
        <v>1579</v>
      </c>
      <c r="E282" s="52" t="s">
        <v>1580</v>
      </c>
      <c r="F282" s="52" t="s">
        <v>1420</v>
      </c>
      <c r="G282" s="52" t="s">
        <v>1196</v>
      </c>
      <c r="H282" s="52" t="s">
        <v>1581</v>
      </c>
      <c r="I282" s="52" t="s">
        <v>1470</v>
      </c>
      <c r="J282" s="52">
        <v>1</v>
      </c>
      <c r="K282" s="52">
        <v>1</v>
      </c>
      <c r="L282" s="52">
        <v>0.5</v>
      </c>
      <c r="M282" s="52" t="s">
        <v>270</v>
      </c>
      <c r="N282" s="52"/>
    </row>
    <row r="283" s="1" customFormat="true" customHeight="true" spans="1:14">
      <c r="A283" s="52">
        <v>38</v>
      </c>
      <c r="B283" s="52" t="s">
        <v>1548</v>
      </c>
      <c r="C283" s="52" t="s">
        <v>1582</v>
      </c>
      <c r="D283" s="273" t="s">
        <v>1583</v>
      </c>
      <c r="E283" s="52" t="s">
        <v>1584</v>
      </c>
      <c r="F283" s="52" t="s">
        <v>1585</v>
      </c>
      <c r="G283" s="52" t="s">
        <v>1191</v>
      </c>
      <c r="H283" s="52" t="s">
        <v>1586</v>
      </c>
      <c r="I283" s="52" t="s">
        <v>269</v>
      </c>
      <c r="J283" s="52">
        <v>1</v>
      </c>
      <c r="K283" s="52">
        <v>2</v>
      </c>
      <c r="L283" s="52">
        <v>0.5</v>
      </c>
      <c r="M283" s="52" t="s">
        <v>263</v>
      </c>
      <c r="N283" s="52"/>
    </row>
    <row r="284" s="1" customFormat="true" customHeight="true" spans="1:14">
      <c r="A284" s="52">
        <v>39</v>
      </c>
      <c r="B284" s="52" t="s">
        <v>1548</v>
      </c>
      <c r="C284" s="52" t="s">
        <v>1587</v>
      </c>
      <c r="D284" s="52" t="s">
        <v>1588</v>
      </c>
      <c r="E284" s="52" t="s">
        <v>1589</v>
      </c>
      <c r="F284" s="52" t="s">
        <v>413</v>
      </c>
      <c r="G284" s="52" t="s">
        <v>1191</v>
      </c>
      <c r="H284" s="52" t="s">
        <v>1590</v>
      </c>
      <c r="I284" s="52" t="s">
        <v>269</v>
      </c>
      <c r="J284" s="52">
        <v>1</v>
      </c>
      <c r="K284" s="52">
        <v>1</v>
      </c>
      <c r="L284" s="52">
        <v>0.5</v>
      </c>
      <c r="M284" s="52" t="s">
        <v>270</v>
      </c>
      <c r="N284" s="52"/>
    </row>
    <row r="285" s="1" customFormat="true" customHeight="true" spans="1:14">
      <c r="A285" s="52">
        <v>40</v>
      </c>
      <c r="B285" s="52" t="s">
        <v>1548</v>
      </c>
      <c r="C285" s="52" t="s">
        <v>1591</v>
      </c>
      <c r="D285" s="273" t="s">
        <v>1592</v>
      </c>
      <c r="E285" s="52" t="s">
        <v>1593</v>
      </c>
      <c r="F285" s="52" t="s">
        <v>1420</v>
      </c>
      <c r="G285" s="52" t="s">
        <v>1196</v>
      </c>
      <c r="H285" s="52"/>
      <c r="I285" s="52"/>
      <c r="J285" s="52">
        <v>1</v>
      </c>
      <c r="K285" s="52">
        <v>2</v>
      </c>
      <c r="L285" s="52">
        <v>0.5</v>
      </c>
      <c r="M285" s="52" t="s">
        <v>263</v>
      </c>
      <c r="N285" s="52" t="s">
        <v>404</v>
      </c>
    </row>
    <row r="286" s="1" customFormat="true" customHeight="true" spans="1:14">
      <c r="A286" s="52">
        <v>41</v>
      </c>
      <c r="B286" s="52" t="s">
        <v>168</v>
      </c>
      <c r="C286" s="52" t="s">
        <v>1594</v>
      </c>
      <c r="D286" s="52" t="s">
        <v>1595</v>
      </c>
      <c r="E286" s="273" t="s">
        <v>1596</v>
      </c>
      <c r="F286" s="52" t="s">
        <v>1597</v>
      </c>
      <c r="G286" s="52" t="s">
        <v>1598</v>
      </c>
      <c r="H286" s="52" t="s">
        <v>1599</v>
      </c>
      <c r="I286" s="52" t="s">
        <v>327</v>
      </c>
      <c r="J286" s="52">
        <v>1</v>
      </c>
      <c r="K286" s="52">
        <v>1</v>
      </c>
      <c r="L286" s="52">
        <v>0.5</v>
      </c>
      <c r="M286" s="52" t="s">
        <v>270</v>
      </c>
      <c r="N286" s="52"/>
    </row>
    <row r="287" s="1" customFormat="true" customHeight="true" spans="1:14">
      <c r="A287" s="52">
        <v>42</v>
      </c>
      <c r="B287" s="52" t="s">
        <v>168</v>
      </c>
      <c r="C287" s="52" t="s">
        <v>1600</v>
      </c>
      <c r="D287" s="273" t="s">
        <v>1601</v>
      </c>
      <c r="E287" s="273" t="s">
        <v>1602</v>
      </c>
      <c r="F287" s="52" t="s">
        <v>1603</v>
      </c>
      <c r="G287" s="52" t="s">
        <v>1604</v>
      </c>
      <c r="H287" s="52" t="s">
        <v>1605</v>
      </c>
      <c r="I287" s="52" t="s">
        <v>724</v>
      </c>
      <c r="J287" s="52">
        <v>1</v>
      </c>
      <c r="K287" s="52">
        <v>1</v>
      </c>
      <c r="L287" s="52">
        <v>0.5</v>
      </c>
      <c r="M287" s="52" t="s">
        <v>270</v>
      </c>
      <c r="N287" s="52"/>
    </row>
    <row r="288" s="1" customFormat="true" customHeight="true" spans="1:14">
      <c r="A288" s="52">
        <v>43</v>
      </c>
      <c r="B288" s="52" t="s">
        <v>168</v>
      </c>
      <c r="C288" s="52" t="s">
        <v>1606</v>
      </c>
      <c r="D288" s="52" t="s">
        <v>1607</v>
      </c>
      <c r="E288" s="52" t="s">
        <v>1608</v>
      </c>
      <c r="F288" s="52" t="s">
        <v>1609</v>
      </c>
      <c r="G288" s="52" t="s">
        <v>1191</v>
      </c>
      <c r="H288" s="52" t="s">
        <v>1610</v>
      </c>
      <c r="I288" s="52" t="s">
        <v>724</v>
      </c>
      <c r="J288" s="52">
        <v>1</v>
      </c>
      <c r="K288" s="52">
        <v>1</v>
      </c>
      <c r="L288" s="52">
        <v>0.5</v>
      </c>
      <c r="M288" s="52" t="s">
        <v>270</v>
      </c>
      <c r="N288" s="52"/>
    </row>
    <row r="289" s="1" customFormat="true" customHeight="true" spans="1:14">
      <c r="A289" s="52">
        <v>44</v>
      </c>
      <c r="B289" s="52" t="s">
        <v>168</v>
      </c>
      <c r="C289" s="52" t="s">
        <v>1611</v>
      </c>
      <c r="D289" s="273" t="s">
        <v>1612</v>
      </c>
      <c r="E289" s="52" t="s">
        <v>1613</v>
      </c>
      <c r="F289" s="52" t="s">
        <v>1614</v>
      </c>
      <c r="G289" s="52" t="s">
        <v>1191</v>
      </c>
      <c r="H289" s="52" t="s">
        <v>1615</v>
      </c>
      <c r="I289" s="52" t="s">
        <v>327</v>
      </c>
      <c r="J289" s="52">
        <v>1</v>
      </c>
      <c r="K289" s="52">
        <v>2</v>
      </c>
      <c r="L289" s="52">
        <v>0.5</v>
      </c>
      <c r="M289" s="52" t="s">
        <v>270</v>
      </c>
      <c r="N289" s="52"/>
    </row>
    <row r="290" s="1" customFormat="true" customHeight="true" spans="1:14">
      <c r="A290" s="52">
        <v>45</v>
      </c>
      <c r="B290" s="52" t="s">
        <v>168</v>
      </c>
      <c r="C290" s="52" t="s">
        <v>1616</v>
      </c>
      <c r="D290" s="52" t="s">
        <v>1617</v>
      </c>
      <c r="E290" s="52" t="s">
        <v>1618</v>
      </c>
      <c r="F290" s="52" t="s">
        <v>1619</v>
      </c>
      <c r="G290" s="52" t="s">
        <v>1620</v>
      </c>
      <c r="H290" s="52" t="s">
        <v>1621</v>
      </c>
      <c r="I290" s="52" t="s">
        <v>724</v>
      </c>
      <c r="J290" s="52">
        <v>1</v>
      </c>
      <c r="K290" s="52">
        <v>1</v>
      </c>
      <c r="L290" s="52">
        <v>0.5</v>
      </c>
      <c r="M290" s="52" t="s">
        <v>270</v>
      </c>
      <c r="N290" s="52"/>
    </row>
    <row r="291" s="1" customFormat="true" customHeight="true" spans="1:14">
      <c r="A291" s="52">
        <v>46</v>
      </c>
      <c r="B291" s="52" t="s">
        <v>168</v>
      </c>
      <c r="C291" s="52" t="s">
        <v>1622</v>
      </c>
      <c r="D291" s="52" t="s">
        <v>1623</v>
      </c>
      <c r="E291" s="52" t="s">
        <v>1624</v>
      </c>
      <c r="F291" s="52" t="s">
        <v>1619</v>
      </c>
      <c r="G291" s="52" t="s">
        <v>1191</v>
      </c>
      <c r="H291" s="52" t="s">
        <v>1625</v>
      </c>
      <c r="I291" s="52" t="s">
        <v>327</v>
      </c>
      <c r="J291" s="52">
        <v>1</v>
      </c>
      <c r="K291" s="52">
        <v>2</v>
      </c>
      <c r="L291" s="52">
        <v>0.5</v>
      </c>
      <c r="M291" s="52" t="s">
        <v>270</v>
      </c>
      <c r="N291" s="52"/>
    </row>
    <row r="292" s="1" customFormat="true" customHeight="true" spans="1:14">
      <c r="A292" s="52">
        <v>47</v>
      </c>
      <c r="B292" s="52" t="s">
        <v>168</v>
      </c>
      <c r="C292" s="52" t="s">
        <v>1626</v>
      </c>
      <c r="D292" s="52" t="s">
        <v>1627</v>
      </c>
      <c r="E292" s="52" t="s">
        <v>1628</v>
      </c>
      <c r="F292" s="52" t="s">
        <v>1629</v>
      </c>
      <c r="G292" s="52" t="s">
        <v>1630</v>
      </c>
      <c r="H292" s="52" t="s">
        <v>1631</v>
      </c>
      <c r="I292" s="52" t="s">
        <v>724</v>
      </c>
      <c r="J292" s="52">
        <v>1</v>
      </c>
      <c r="K292" s="52">
        <v>2</v>
      </c>
      <c r="L292" s="52">
        <v>0.5</v>
      </c>
      <c r="M292" s="52" t="s">
        <v>270</v>
      </c>
      <c r="N292" s="52"/>
    </row>
    <row r="293" s="1" customFormat="true" customHeight="true" spans="1:14">
      <c r="A293" s="52">
        <v>48</v>
      </c>
      <c r="B293" s="52" t="s">
        <v>168</v>
      </c>
      <c r="C293" s="52" t="s">
        <v>1632</v>
      </c>
      <c r="D293" s="52" t="s">
        <v>1633</v>
      </c>
      <c r="E293" s="52" t="s">
        <v>1634</v>
      </c>
      <c r="F293" s="52" t="s">
        <v>1635</v>
      </c>
      <c r="G293" s="52" t="s">
        <v>1191</v>
      </c>
      <c r="H293" s="52" t="s">
        <v>1636</v>
      </c>
      <c r="I293" s="52" t="s">
        <v>724</v>
      </c>
      <c r="J293" s="81">
        <v>1</v>
      </c>
      <c r="K293" s="81">
        <v>2</v>
      </c>
      <c r="L293" s="52">
        <v>0.5</v>
      </c>
      <c r="M293" s="52" t="s">
        <v>270</v>
      </c>
      <c r="N293" s="52"/>
    </row>
    <row r="294" s="1" customFormat="true" customHeight="true" spans="1:14">
      <c r="A294" s="52">
        <v>49</v>
      </c>
      <c r="B294" s="53" t="s">
        <v>1637</v>
      </c>
      <c r="C294" s="53" t="s">
        <v>1638</v>
      </c>
      <c r="D294" s="274" t="s">
        <v>1639</v>
      </c>
      <c r="E294" s="80" t="s">
        <v>1640</v>
      </c>
      <c r="F294" s="53" t="s">
        <v>1641</v>
      </c>
      <c r="G294" s="53" t="s">
        <v>1642</v>
      </c>
      <c r="H294" s="53" t="s">
        <v>1643</v>
      </c>
      <c r="I294" s="53" t="s">
        <v>724</v>
      </c>
      <c r="J294" s="82">
        <v>1</v>
      </c>
      <c r="K294" s="82">
        <v>2</v>
      </c>
      <c r="L294" s="52">
        <v>0.5</v>
      </c>
      <c r="M294" s="53" t="s">
        <v>263</v>
      </c>
      <c r="N294" s="53"/>
    </row>
    <row r="295" s="1" customFormat="true" customHeight="true" spans="1:14">
      <c r="A295" s="73"/>
      <c r="B295" s="74" t="s">
        <v>8</v>
      </c>
      <c r="C295" s="75"/>
      <c r="D295" s="75"/>
      <c r="E295" s="75"/>
      <c r="F295" s="75"/>
      <c r="G295" s="75"/>
      <c r="H295" s="75"/>
      <c r="I295" s="75"/>
      <c r="J295" s="74">
        <f t="shared" ref="J295:L295" si="2">SUM(J246:J294)</f>
        <v>49</v>
      </c>
      <c r="K295" s="74">
        <f t="shared" si="2"/>
        <v>83</v>
      </c>
      <c r="L295" s="74">
        <f t="shared" si="2"/>
        <v>24.3</v>
      </c>
      <c r="M295" s="74"/>
      <c r="N295" s="75"/>
    </row>
    <row r="296" s="2" customFormat="true" customHeight="true" spans="1:14">
      <c r="A296" s="76"/>
      <c r="B296" s="77" t="s">
        <v>21</v>
      </c>
      <c r="C296" s="76"/>
      <c r="D296" s="76"/>
      <c r="E296" s="76"/>
      <c r="F296" s="76"/>
      <c r="G296" s="76"/>
      <c r="H296" s="76"/>
      <c r="I296" s="76"/>
      <c r="J296" s="76"/>
      <c r="K296" s="76"/>
      <c r="L296" s="76"/>
      <c r="M296" s="83"/>
      <c r="N296" s="77"/>
    </row>
    <row r="297" s="1" customFormat="true" customHeight="true" spans="1:14">
      <c r="A297" s="20">
        <v>1</v>
      </c>
      <c r="B297" s="13" t="s">
        <v>1644</v>
      </c>
      <c r="C297" s="78" t="s">
        <v>1645</v>
      </c>
      <c r="D297" s="78" t="s">
        <v>1646</v>
      </c>
      <c r="E297" s="78" t="s">
        <v>1647</v>
      </c>
      <c r="F297" s="78" t="s">
        <v>1648</v>
      </c>
      <c r="G297" s="79" t="s">
        <v>132</v>
      </c>
      <c r="H297" s="13"/>
      <c r="I297" s="13"/>
      <c r="J297" s="13">
        <v>1</v>
      </c>
      <c r="K297" s="78">
        <v>3</v>
      </c>
      <c r="L297" s="78">
        <v>0.5</v>
      </c>
      <c r="M297" s="78" t="s">
        <v>263</v>
      </c>
      <c r="N297" s="78" t="s">
        <v>404</v>
      </c>
    </row>
    <row r="298" s="1" customFormat="true" customHeight="true" spans="1:14">
      <c r="A298" s="20">
        <v>2</v>
      </c>
      <c r="B298" s="13" t="s">
        <v>1644</v>
      </c>
      <c r="C298" s="78" t="s">
        <v>1649</v>
      </c>
      <c r="D298" s="78" t="s">
        <v>1650</v>
      </c>
      <c r="E298" s="78" t="s">
        <v>1651</v>
      </c>
      <c r="F298" s="78" t="s">
        <v>1652</v>
      </c>
      <c r="G298" s="79" t="s">
        <v>132</v>
      </c>
      <c r="H298" s="13"/>
      <c r="I298" s="13"/>
      <c r="J298" s="13">
        <v>1</v>
      </c>
      <c r="K298" s="78">
        <v>3</v>
      </c>
      <c r="L298" s="78">
        <v>1</v>
      </c>
      <c r="M298" s="78" t="s">
        <v>263</v>
      </c>
      <c r="N298" s="78" t="s">
        <v>404</v>
      </c>
    </row>
    <row r="299" s="1" customFormat="true" customHeight="true" spans="1:14">
      <c r="A299" s="20">
        <v>3</v>
      </c>
      <c r="B299" s="13" t="s">
        <v>1644</v>
      </c>
      <c r="C299" s="78" t="s">
        <v>1653</v>
      </c>
      <c r="D299" s="78" t="s">
        <v>1654</v>
      </c>
      <c r="E299" s="78" t="s">
        <v>1655</v>
      </c>
      <c r="F299" s="78" t="s">
        <v>1652</v>
      </c>
      <c r="G299" s="79" t="s">
        <v>132</v>
      </c>
      <c r="H299" s="13"/>
      <c r="I299" s="13"/>
      <c r="J299" s="13">
        <v>1</v>
      </c>
      <c r="K299" s="78">
        <v>3</v>
      </c>
      <c r="L299" s="78">
        <v>1</v>
      </c>
      <c r="M299" s="78" t="s">
        <v>263</v>
      </c>
      <c r="N299" s="78" t="s">
        <v>404</v>
      </c>
    </row>
    <row r="300" s="1" customFormat="true" customHeight="true" spans="1:14">
      <c r="A300" s="20">
        <v>4</v>
      </c>
      <c r="B300" s="13" t="s">
        <v>1644</v>
      </c>
      <c r="C300" s="78" t="s">
        <v>1656</v>
      </c>
      <c r="D300" s="78" t="s">
        <v>1657</v>
      </c>
      <c r="E300" s="78" t="s">
        <v>1658</v>
      </c>
      <c r="F300" s="78" t="s">
        <v>1648</v>
      </c>
      <c r="G300" s="79" t="s">
        <v>132</v>
      </c>
      <c r="H300" s="13"/>
      <c r="I300" s="13"/>
      <c r="J300" s="13">
        <v>1</v>
      </c>
      <c r="K300" s="78">
        <v>3</v>
      </c>
      <c r="L300" s="78">
        <v>0.5</v>
      </c>
      <c r="M300" s="78" t="s">
        <v>263</v>
      </c>
      <c r="N300" s="78" t="s">
        <v>404</v>
      </c>
    </row>
    <row r="301" s="1" customFormat="true" customHeight="true" spans="1:14">
      <c r="A301" s="20">
        <v>5</v>
      </c>
      <c r="B301" s="13" t="s">
        <v>1644</v>
      </c>
      <c r="C301" s="78" t="s">
        <v>1659</v>
      </c>
      <c r="D301" s="78" t="s">
        <v>1660</v>
      </c>
      <c r="E301" s="275" t="s">
        <v>1661</v>
      </c>
      <c r="F301" s="78" t="s">
        <v>1662</v>
      </c>
      <c r="G301" s="79" t="s">
        <v>1663</v>
      </c>
      <c r="H301" s="13"/>
      <c r="I301" s="13"/>
      <c r="J301" s="13">
        <v>1</v>
      </c>
      <c r="K301" s="78">
        <v>3</v>
      </c>
      <c r="L301" s="78">
        <v>0.5</v>
      </c>
      <c r="M301" s="78" t="s">
        <v>263</v>
      </c>
      <c r="N301" s="78" t="s">
        <v>404</v>
      </c>
    </row>
    <row r="302" s="1" customFormat="true" ht="52" customHeight="true" spans="1:14">
      <c r="A302" s="20">
        <v>6</v>
      </c>
      <c r="B302" s="13" t="s">
        <v>1664</v>
      </c>
      <c r="C302" s="78" t="s">
        <v>1665</v>
      </c>
      <c r="D302" s="276" t="s">
        <v>1666</v>
      </c>
      <c r="E302" s="24" t="s">
        <v>1667</v>
      </c>
      <c r="F302" s="78" t="s">
        <v>1668</v>
      </c>
      <c r="G302" s="78" t="s">
        <v>1669</v>
      </c>
      <c r="H302" s="78" t="s">
        <v>1670</v>
      </c>
      <c r="I302" s="78" t="s">
        <v>358</v>
      </c>
      <c r="J302" s="13">
        <v>1</v>
      </c>
      <c r="K302" s="78">
        <v>1</v>
      </c>
      <c r="L302" s="78">
        <v>0.5</v>
      </c>
      <c r="M302" s="14" t="s">
        <v>270</v>
      </c>
      <c r="N302" s="13"/>
    </row>
    <row r="303" s="1" customFormat="true" customHeight="true" spans="1:14">
      <c r="A303" s="20">
        <v>7</v>
      </c>
      <c r="B303" s="13" t="s">
        <v>1664</v>
      </c>
      <c r="C303" s="78" t="s">
        <v>1671</v>
      </c>
      <c r="D303" s="24" t="s">
        <v>1672</v>
      </c>
      <c r="E303" s="24" t="s">
        <v>1673</v>
      </c>
      <c r="F303" s="78" t="s">
        <v>1674</v>
      </c>
      <c r="G303" s="78" t="s">
        <v>1675</v>
      </c>
      <c r="H303" s="78" t="s">
        <v>1676</v>
      </c>
      <c r="I303" s="78" t="s">
        <v>358</v>
      </c>
      <c r="J303" s="13">
        <v>1</v>
      </c>
      <c r="K303" s="78">
        <v>1</v>
      </c>
      <c r="L303" s="78">
        <v>0.5</v>
      </c>
      <c r="M303" s="14" t="s">
        <v>270</v>
      </c>
      <c r="N303" s="13"/>
    </row>
    <row r="304" s="1" customFormat="true" customHeight="true" spans="1:14">
      <c r="A304" s="20">
        <v>8</v>
      </c>
      <c r="B304" s="13" t="s">
        <v>1664</v>
      </c>
      <c r="C304" s="78" t="s">
        <v>1677</v>
      </c>
      <c r="D304" s="24" t="s">
        <v>1678</v>
      </c>
      <c r="E304" s="24" t="s">
        <v>1679</v>
      </c>
      <c r="F304" s="78" t="s">
        <v>1680</v>
      </c>
      <c r="G304" s="79" t="s">
        <v>1681</v>
      </c>
      <c r="H304" s="78" t="s">
        <v>1682</v>
      </c>
      <c r="I304" s="78" t="s">
        <v>327</v>
      </c>
      <c r="J304" s="13">
        <v>1</v>
      </c>
      <c r="K304" s="78">
        <v>1</v>
      </c>
      <c r="L304" s="78">
        <v>0.5</v>
      </c>
      <c r="M304" s="14" t="s">
        <v>270</v>
      </c>
      <c r="N304" s="13"/>
    </row>
    <row r="305" s="1" customFormat="true" customHeight="true" spans="1:14">
      <c r="A305" s="20">
        <v>9</v>
      </c>
      <c r="B305" s="13" t="s">
        <v>1664</v>
      </c>
      <c r="C305" s="78" t="s">
        <v>1683</v>
      </c>
      <c r="D305" s="24" t="s">
        <v>1684</v>
      </c>
      <c r="E305" s="24" t="s">
        <v>1685</v>
      </c>
      <c r="F305" s="78" t="s">
        <v>1686</v>
      </c>
      <c r="G305" s="79" t="s">
        <v>780</v>
      </c>
      <c r="H305" s="78" t="s">
        <v>1687</v>
      </c>
      <c r="I305" s="78" t="s">
        <v>358</v>
      </c>
      <c r="J305" s="13">
        <v>1</v>
      </c>
      <c r="K305" s="78">
        <v>1</v>
      </c>
      <c r="L305" s="78">
        <v>0.5</v>
      </c>
      <c r="M305" s="14" t="s">
        <v>270</v>
      </c>
      <c r="N305" s="13"/>
    </row>
    <row r="306" s="1" customFormat="true" customHeight="true" spans="1:14">
      <c r="A306" s="20">
        <v>10</v>
      </c>
      <c r="B306" s="13" t="s">
        <v>1664</v>
      </c>
      <c r="C306" s="78" t="s">
        <v>1688</v>
      </c>
      <c r="D306" s="24" t="s">
        <v>1689</v>
      </c>
      <c r="E306" s="24" t="s">
        <v>1690</v>
      </c>
      <c r="F306" s="78" t="s">
        <v>1420</v>
      </c>
      <c r="G306" s="79" t="s">
        <v>1691</v>
      </c>
      <c r="H306" s="78" t="s">
        <v>1692</v>
      </c>
      <c r="I306" s="78" t="s">
        <v>358</v>
      </c>
      <c r="J306" s="13">
        <v>1</v>
      </c>
      <c r="K306" s="78">
        <v>3</v>
      </c>
      <c r="L306" s="78">
        <v>0.5</v>
      </c>
      <c r="M306" s="14" t="s">
        <v>270</v>
      </c>
      <c r="N306" s="14"/>
    </row>
    <row r="307" s="1" customFormat="true" customHeight="true" spans="1:14">
      <c r="A307" s="20">
        <v>11</v>
      </c>
      <c r="B307" s="13" t="s">
        <v>1664</v>
      </c>
      <c r="C307" s="78" t="s">
        <v>1693</v>
      </c>
      <c r="D307" s="24" t="s">
        <v>1694</v>
      </c>
      <c r="E307" s="24" t="s">
        <v>1695</v>
      </c>
      <c r="F307" s="78" t="s">
        <v>1420</v>
      </c>
      <c r="G307" s="79" t="s">
        <v>1696</v>
      </c>
      <c r="H307" s="78" t="s">
        <v>1697</v>
      </c>
      <c r="I307" s="78" t="s">
        <v>358</v>
      </c>
      <c r="J307" s="13">
        <v>1</v>
      </c>
      <c r="K307" s="78">
        <v>1</v>
      </c>
      <c r="L307" s="78">
        <v>0.5</v>
      </c>
      <c r="M307" s="14" t="s">
        <v>270</v>
      </c>
      <c r="N307" s="14"/>
    </row>
    <row r="308" s="1" customFormat="true" customHeight="true" spans="1:14">
      <c r="A308" s="20">
        <v>12</v>
      </c>
      <c r="B308" s="13" t="s">
        <v>1664</v>
      </c>
      <c r="C308" s="78" t="s">
        <v>1698</v>
      </c>
      <c r="D308" s="24" t="s">
        <v>1699</v>
      </c>
      <c r="E308" s="24" t="s">
        <v>1700</v>
      </c>
      <c r="F308" s="78" t="s">
        <v>1293</v>
      </c>
      <c r="G308" s="79" t="s">
        <v>129</v>
      </c>
      <c r="H308" s="13"/>
      <c r="I308" s="13"/>
      <c r="J308" s="13">
        <v>1</v>
      </c>
      <c r="K308" s="78">
        <v>6</v>
      </c>
      <c r="L308" s="78">
        <v>0.5</v>
      </c>
      <c r="M308" s="14" t="s">
        <v>270</v>
      </c>
      <c r="N308" s="13" t="s">
        <v>404</v>
      </c>
    </row>
    <row r="309" s="1" customFormat="true" customHeight="true" spans="1:14">
      <c r="A309" s="20">
        <v>13</v>
      </c>
      <c r="B309" s="13" t="s">
        <v>1664</v>
      </c>
      <c r="C309" s="78" t="s">
        <v>1701</v>
      </c>
      <c r="D309" s="24" t="s">
        <v>1702</v>
      </c>
      <c r="E309" s="24" t="s">
        <v>1703</v>
      </c>
      <c r="F309" s="78" t="s">
        <v>1704</v>
      </c>
      <c r="G309" s="78" t="s">
        <v>129</v>
      </c>
      <c r="H309" s="13"/>
      <c r="I309" s="13"/>
      <c r="J309" s="13">
        <v>1</v>
      </c>
      <c r="K309" s="78">
        <v>4</v>
      </c>
      <c r="L309" s="78">
        <v>0.5</v>
      </c>
      <c r="M309" s="14" t="s">
        <v>270</v>
      </c>
      <c r="N309" s="13" t="s">
        <v>404</v>
      </c>
    </row>
    <row r="310" s="1" customFormat="true" customHeight="true" spans="1:14">
      <c r="A310" s="20">
        <v>14</v>
      </c>
      <c r="B310" s="13" t="s">
        <v>1664</v>
      </c>
      <c r="C310" s="78" t="s">
        <v>1705</v>
      </c>
      <c r="D310" s="24" t="s">
        <v>1706</v>
      </c>
      <c r="E310" s="24" t="s">
        <v>1707</v>
      </c>
      <c r="F310" s="78" t="s">
        <v>1708</v>
      </c>
      <c r="G310" s="78" t="s">
        <v>129</v>
      </c>
      <c r="H310" s="13"/>
      <c r="I310" s="13"/>
      <c r="J310" s="13">
        <v>1</v>
      </c>
      <c r="K310" s="78">
        <v>3</v>
      </c>
      <c r="L310" s="13">
        <v>1</v>
      </c>
      <c r="M310" s="14" t="s">
        <v>263</v>
      </c>
      <c r="N310" s="13" t="s">
        <v>404</v>
      </c>
    </row>
    <row r="311" s="1" customFormat="true" customHeight="true" spans="1:14">
      <c r="A311" s="20">
        <v>15</v>
      </c>
      <c r="B311" s="79" t="s">
        <v>1709</v>
      </c>
      <c r="C311" s="79" t="s">
        <v>1710</v>
      </c>
      <c r="D311" s="79" t="s">
        <v>1711</v>
      </c>
      <c r="E311" s="79" t="s">
        <v>1712</v>
      </c>
      <c r="F311" s="79" t="s">
        <v>1713</v>
      </c>
      <c r="G311" s="79" t="s">
        <v>1714</v>
      </c>
      <c r="H311" s="79" t="s">
        <v>1715</v>
      </c>
      <c r="I311" s="79"/>
      <c r="J311" s="79">
        <v>1</v>
      </c>
      <c r="K311" s="79">
        <v>1</v>
      </c>
      <c r="L311" s="79">
        <v>0.5</v>
      </c>
      <c r="M311" s="79" t="s">
        <v>270</v>
      </c>
      <c r="N311" s="79" t="s">
        <v>404</v>
      </c>
    </row>
    <row r="312" s="1" customFormat="true" customHeight="true" spans="1:14">
      <c r="A312" s="20">
        <v>16</v>
      </c>
      <c r="B312" s="79" t="s">
        <v>1709</v>
      </c>
      <c r="C312" s="79" t="s">
        <v>1716</v>
      </c>
      <c r="D312" s="79" t="s">
        <v>1717</v>
      </c>
      <c r="E312" s="79" t="s">
        <v>1718</v>
      </c>
      <c r="F312" s="79" t="s">
        <v>1719</v>
      </c>
      <c r="G312" s="79" t="s">
        <v>1720</v>
      </c>
      <c r="H312" s="79" t="s">
        <v>1721</v>
      </c>
      <c r="I312" s="79" t="s">
        <v>358</v>
      </c>
      <c r="J312" s="79">
        <v>1</v>
      </c>
      <c r="K312" s="79">
        <v>2</v>
      </c>
      <c r="L312" s="79">
        <v>0.5</v>
      </c>
      <c r="M312" s="79" t="s">
        <v>270</v>
      </c>
      <c r="N312" s="79"/>
    </row>
    <row r="313" s="1" customFormat="true" customHeight="true" spans="1:14">
      <c r="A313" s="20">
        <v>17</v>
      </c>
      <c r="B313" s="79" t="s">
        <v>1709</v>
      </c>
      <c r="C313" s="79" t="s">
        <v>1722</v>
      </c>
      <c r="D313" s="79" t="s">
        <v>1723</v>
      </c>
      <c r="E313" s="79" t="s">
        <v>1724</v>
      </c>
      <c r="F313" s="79" t="s">
        <v>1725</v>
      </c>
      <c r="G313" s="79" t="s">
        <v>1726</v>
      </c>
      <c r="H313" s="38" t="s">
        <v>1727</v>
      </c>
      <c r="I313" s="79" t="s">
        <v>327</v>
      </c>
      <c r="J313" s="79">
        <v>1</v>
      </c>
      <c r="K313" s="79">
        <v>2</v>
      </c>
      <c r="L313" s="79">
        <v>0.5</v>
      </c>
      <c r="M313" s="79" t="s">
        <v>270</v>
      </c>
      <c r="N313" s="79"/>
    </row>
    <row r="314" s="1" customFormat="true" customHeight="true" spans="1:14">
      <c r="A314" s="20">
        <v>18</v>
      </c>
      <c r="B314" s="79" t="s">
        <v>1709</v>
      </c>
      <c r="C314" s="79" t="s">
        <v>1728</v>
      </c>
      <c r="D314" s="79" t="s">
        <v>1729</v>
      </c>
      <c r="E314" s="79" t="s">
        <v>1730</v>
      </c>
      <c r="F314" s="79" t="s">
        <v>1731</v>
      </c>
      <c r="G314" s="79" t="s">
        <v>1732</v>
      </c>
      <c r="H314" s="79" t="s">
        <v>1733</v>
      </c>
      <c r="I314" s="79" t="s">
        <v>327</v>
      </c>
      <c r="J314" s="79">
        <v>1</v>
      </c>
      <c r="K314" s="79">
        <v>1</v>
      </c>
      <c r="L314" s="79">
        <v>0.5</v>
      </c>
      <c r="M314" s="79" t="s">
        <v>270</v>
      </c>
      <c r="N314" s="79"/>
    </row>
    <row r="315" s="1" customFormat="true" customHeight="true" spans="1:14">
      <c r="A315" s="20">
        <v>19</v>
      </c>
      <c r="B315" s="79" t="s">
        <v>1709</v>
      </c>
      <c r="C315" s="79" t="s">
        <v>1734</v>
      </c>
      <c r="D315" s="79" t="s">
        <v>1735</v>
      </c>
      <c r="E315" s="79" t="s">
        <v>1736</v>
      </c>
      <c r="F315" s="79" t="s">
        <v>1737</v>
      </c>
      <c r="G315" s="79" t="s">
        <v>1738</v>
      </c>
      <c r="H315" s="79" t="s">
        <v>1739</v>
      </c>
      <c r="I315" s="79" t="s">
        <v>327</v>
      </c>
      <c r="J315" s="79">
        <v>1</v>
      </c>
      <c r="K315" s="79">
        <v>1</v>
      </c>
      <c r="L315" s="79">
        <v>0.5</v>
      </c>
      <c r="M315" s="79" t="s">
        <v>270</v>
      </c>
      <c r="N315" s="79"/>
    </row>
    <row r="316" s="1" customFormat="true" customHeight="true" spans="1:14">
      <c r="A316" s="20">
        <v>20</v>
      </c>
      <c r="B316" s="79" t="s">
        <v>1709</v>
      </c>
      <c r="C316" s="79" t="s">
        <v>1740</v>
      </c>
      <c r="D316" s="79" t="s">
        <v>1741</v>
      </c>
      <c r="E316" s="79" t="s">
        <v>1742</v>
      </c>
      <c r="F316" s="79" t="s">
        <v>1743</v>
      </c>
      <c r="G316" s="78" t="s">
        <v>1744</v>
      </c>
      <c r="H316" s="79" t="s">
        <v>1745</v>
      </c>
      <c r="I316" s="79" t="s">
        <v>327</v>
      </c>
      <c r="J316" s="79">
        <v>1</v>
      </c>
      <c r="K316" s="79">
        <v>2</v>
      </c>
      <c r="L316" s="79">
        <v>0.5</v>
      </c>
      <c r="M316" s="79" t="s">
        <v>270</v>
      </c>
      <c r="N316" s="79"/>
    </row>
    <row r="317" s="1" customFormat="true" customHeight="true" spans="1:14">
      <c r="A317" s="20">
        <v>21</v>
      </c>
      <c r="B317" s="79" t="s">
        <v>1709</v>
      </c>
      <c r="C317" s="79" t="s">
        <v>1746</v>
      </c>
      <c r="D317" s="79" t="s">
        <v>1747</v>
      </c>
      <c r="E317" s="79" t="s">
        <v>1748</v>
      </c>
      <c r="F317" s="79" t="s">
        <v>1749</v>
      </c>
      <c r="G317" s="78" t="s">
        <v>1750</v>
      </c>
      <c r="H317" s="79" t="s">
        <v>1751</v>
      </c>
      <c r="I317" s="79" t="s">
        <v>358</v>
      </c>
      <c r="J317" s="79">
        <v>1</v>
      </c>
      <c r="K317" s="79">
        <v>1</v>
      </c>
      <c r="L317" s="79">
        <v>0.5</v>
      </c>
      <c r="M317" s="79" t="s">
        <v>270</v>
      </c>
      <c r="N317" s="79"/>
    </row>
    <row r="318" s="1" customFormat="true" customHeight="true" spans="1:14">
      <c r="A318" s="20">
        <v>22</v>
      </c>
      <c r="B318" s="79" t="s">
        <v>1709</v>
      </c>
      <c r="C318" s="79" t="s">
        <v>1752</v>
      </c>
      <c r="D318" s="79" t="s">
        <v>1753</v>
      </c>
      <c r="E318" s="79" t="s">
        <v>1754</v>
      </c>
      <c r="F318" s="79" t="s">
        <v>1755</v>
      </c>
      <c r="G318" s="79" t="s">
        <v>1756</v>
      </c>
      <c r="H318" s="79" t="s">
        <v>1757</v>
      </c>
      <c r="I318" s="79" t="s">
        <v>358</v>
      </c>
      <c r="J318" s="79">
        <v>1</v>
      </c>
      <c r="K318" s="79">
        <v>2</v>
      </c>
      <c r="L318" s="79">
        <v>0.5</v>
      </c>
      <c r="M318" s="79" t="s">
        <v>270</v>
      </c>
      <c r="N318" s="79"/>
    </row>
    <row r="319" s="1" customFormat="true" customHeight="true" spans="1:14">
      <c r="A319" s="20">
        <v>23</v>
      </c>
      <c r="B319" s="79" t="s">
        <v>1709</v>
      </c>
      <c r="C319" s="79" t="s">
        <v>1758</v>
      </c>
      <c r="D319" s="79" t="s">
        <v>1759</v>
      </c>
      <c r="E319" s="79" t="s">
        <v>1760</v>
      </c>
      <c r="F319" s="79" t="s">
        <v>1761</v>
      </c>
      <c r="G319" s="79" t="s">
        <v>1762</v>
      </c>
      <c r="H319" s="79" t="s">
        <v>1763</v>
      </c>
      <c r="I319" s="79" t="s">
        <v>327</v>
      </c>
      <c r="J319" s="79">
        <v>1</v>
      </c>
      <c r="K319" s="79">
        <v>1</v>
      </c>
      <c r="L319" s="79">
        <v>0.5</v>
      </c>
      <c r="M319" s="79" t="s">
        <v>270</v>
      </c>
      <c r="N319" s="79"/>
    </row>
    <row r="320" s="1" customFormat="true" customHeight="true" spans="1:14">
      <c r="A320" s="20">
        <v>24</v>
      </c>
      <c r="B320" s="79" t="s">
        <v>1709</v>
      </c>
      <c r="C320" s="79" t="s">
        <v>1764</v>
      </c>
      <c r="D320" s="79" t="s">
        <v>1765</v>
      </c>
      <c r="E320" s="79" t="s">
        <v>1766</v>
      </c>
      <c r="F320" s="79" t="s">
        <v>1767</v>
      </c>
      <c r="G320" s="79" t="s">
        <v>1768</v>
      </c>
      <c r="H320" s="79" t="s">
        <v>1769</v>
      </c>
      <c r="I320" s="79" t="s">
        <v>358</v>
      </c>
      <c r="J320" s="79">
        <v>1</v>
      </c>
      <c r="K320" s="79">
        <v>1</v>
      </c>
      <c r="L320" s="79">
        <v>0.5</v>
      </c>
      <c r="M320" s="79" t="s">
        <v>270</v>
      </c>
      <c r="N320" s="79"/>
    </row>
    <row r="321" s="1" customFormat="true" customHeight="true" spans="1:14">
      <c r="A321" s="20">
        <v>25</v>
      </c>
      <c r="B321" s="79" t="s">
        <v>1709</v>
      </c>
      <c r="C321" s="79" t="s">
        <v>1770</v>
      </c>
      <c r="D321" s="79" t="s">
        <v>1771</v>
      </c>
      <c r="E321" s="79" t="s">
        <v>1772</v>
      </c>
      <c r="F321" s="79" t="s">
        <v>1420</v>
      </c>
      <c r="G321" s="79" t="s">
        <v>1773</v>
      </c>
      <c r="H321" s="38" t="s">
        <v>1774</v>
      </c>
      <c r="I321" s="79" t="s">
        <v>327</v>
      </c>
      <c r="J321" s="79">
        <v>1</v>
      </c>
      <c r="K321" s="79">
        <v>3</v>
      </c>
      <c r="L321" s="79">
        <v>0.5</v>
      </c>
      <c r="M321" s="79" t="s">
        <v>270</v>
      </c>
      <c r="N321" s="79"/>
    </row>
    <row r="322" s="1" customFormat="true" customHeight="true" spans="1:14">
      <c r="A322" s="20">
        <v>26</v>
      </c>
      <c r="B322" s="79" t="s">
        <v>1709</v>
      </c>
      <c r="C322" s="79" t="s">
        <v>1775</v>
      </c>
      <c r="D322" s="79" t="s">
        <v>1776</v>
      </c>
      <c r="E322" s="79" t="s">
        <v>1777</v>
      </c>
      <c r="F322" s="79" t="s">
        <v>1778</v>
      </c>
      <c r="G322" s="79" t="s">
        <v>1744</v>
      </c>
      <c r="H322" s="79" t="s">
        <v>1779</v>
      </c>
      <c r="I322" s="79" t="s">
        <v>358</v>
      </c>
      <c r="J322" s="79">
        <v>1</v>
      </c>
      <c r="K322" s="79">
        <v>1</v>
      </c>
      <c r="L322" s="79">
        <v>0.5</v>
      </c>
      <c r="M322" s="79" t="s">
        <v>270</v>
      </c>
      <c r="N322" s="79"/>
    </row>
    <row r="323" s="1" customFormat="true" customHeight="true" spans="1:14">
      <c r="A323" s="20">
        <v>27</v>
      </c>
      <c r="B323" s="79" t="s">
        <v>1709</v>
      </c>
      <c r="C323" s="79" t="s">
        <v>1780</v>
      </c>
      <c r="D323" s="277" t="s">
        <v>1781</v>
      </c>
      <c r="E323" s="277" t="s">
        <v>1782</v>
      </c>
      <c r="F323" s="79" t="s">
        <v>1783</v>
      </c>
      <c r="G323" s="78" t="s">
        <v>1784</v>
      </c>
      <c r="H323" s="38" t="s">
        <v>1785</v>
      </c>
      <c r="I323" s="79" t="s">
        <v>327</v>
      </c>
      <c r="J323" s="79">
        <v>1</v>
      </c>
      <c r="K323" s="79">
        <v>1</v>
      </c>
      <c r="L323" s="79">
        <v>0.5</v>
      </c>
      <c r="M323" s="79" t="s">
        <v>270</v>
      </c>
      <c r="N323" s="79"/>
    </row>
    <row r="324" s="1" customFormat="true" customHeight="true" spans="1:14">
      <c r="A324" s="20">
        <v>28</v>
      </c>
      <c r="B324" s="79" t="s">
        <v>1709</v>
      </c>
      <c r="C324" s="79" t="s">
        <v>1786</v>
      </c>
      <c r="D324" s="79" t="s">
        <v>1787</v>
      </c>
      <c r="E324" s="277" t="s">
        <v>1788</v>
      </c>
      <c r="F324" s="79" t="s">
        <v>1420</v>
      </c>
      <c r="G324" s="78" t="s">
        <v>1744</v>
      </c>
      <c r="H324" s="79" t="s">
        <v>1789</v>
      </c>
      <c r="I324" s="79" t="s">
        <v>358</v>
      </c>
      <c r="J324" s="79">
        <v>1</v>
      </c>
      <c r="K324" s="79">
        <v>3</v>
      </c>
      <c r="L324" s="79">
        <v>0.5</v>
      </c>
      <c r="M324" s="79" t="s">
        <v>270</v>
      </c>
      <c r="N324" s="79"/>
    </row>
    <row r="325" s="1" customFormat="true" customHeight="true" spans="1:14">
      <c r="A325" s="20">
        <v>29</v>
      </c>
      <c r="B325" s="78" t="s">
        <v>1790</v>
      </c>
      <c r="C325" s="78" t="s">
        <v>1791</v>
      </c>
      <c r="D325" s="275" t="s">
        <v>1792</v>
      </c>
      <c r="E325" s="275" t="s">
        <v>1793</v>
      </c>
      <c r="F325" s="78" t="s">
        <v>1794</v>
      </c>
      <c r="G325" s="79" t="s">
        <v>1795</v>
      </c>
      <c r="H325" s="78" t="s">
        <v>1796</v>
      </c>
      <c r="I325" s="78" t="s">
        <v>358</v>
      </c>
      <c r="J325" s="78">
        <v>1</v>
      </c>
      <c r="K325" s="78">
        <v>3</v>
      </c>
      <c r="L325" s="79">
        <v>0.5</v>
      </c>
      <c r="M325" s="78" t="s">
        <v>270</v>
      </c>
      <c r="N325" s="78"/>
    </row>
    <row r="326" s="1" customFormat="true" customHeight="true" spans="1:14">
      <c r="A326" s="20">
        <v>30</v>
      </c>
      <c r="B326" s="78" t="s">
        <v>1790</v>
      </c>
      <c r="C326" s="78" t="s">
        <v>1797</v>
      </c>
      <c r="D326" s="275" t="s">
        <v>1798</v>
      </c>
      <c r="E326" s="275" t="s">
        <v>1799</v>
      </c>
      <c r="F326" s="78" t="s">
        <v>1800</v>
      </c>
      <c r="G326" s="79" t="s">
        <v>1801</v>
      </c>
      <c r="H326" s="78" t="s">
        <v>1802</v>
      </c>
      <c r="I326" s="78" t="s">
        <v>358</v>
      </c>
      <c r="J326" s="78">
        <v>1</v>
      </c>
      <c r="K326" s="78">
        <v>1</v>
      </c>
      <c r="L326" s="79">
        <v>0.5</v>
      </c>
      <c r="M326" s="78" t="s">
        <v>270</v>
      </c>
      <c r="N326" s="78"/>
    </row>
    <row r="327" s="1" customFormat="true" customHeight="true" spans="1:14">
      <c r="A327" s="20">
        <v>31</v>
      </c>
      <c r="B327" s="78" t="s">
        <v>1790</v>
      </c>
      <c r="C327" s="78" t="s">
        <v>1803</v>
      </c>
      <c r="D327" s="275" t="s">
        <v>1804</v>
      </c>
      <c r="E327" s="275" t="s">
        <v>1805</v>
      </c>
      <c r="F327" s="78" t="s">
        <v>1806</v>
      </c>
      <c r="G327" s="79" t="s">
        <v>1663</v>
      </c>
      <c r="H327" s="78" t="s">
        <v>1807</v>
      </c>
      <c r="I327" s="78" t="s">
        <v>358</v>
      </c>
      <c r="J327" s="78">
        <v>1</v>
      </c>
      <c r="K327" s="78">
        <v>1</v>
      </c>
      <c r="L327" s="79">
        <v>0.5</v>
      </c>
      <c r="M327" s="78" t="s">
        <v>270</v>
      </c>
      <c r="N327" s="78"/>
    </row>
    <row r="328" s="1" customFormat="true" customHeight="true" spans="1:14">
      <c r="A328" s="20">
        <v>32</v>
      </c>
      <c r="B328" s="79" t="s">
        <v>1808</v>
      </c>
      <c r="C328" s="79" t="s">
        <v>1809</v>
      </c>
      <c r="D328" s="277" t="s">
        <v>1810</v>
      </c>
      <c r="E328" s="277" t="s">
        <v>1811</v>
      </c>
      <c r="F328" s="79" t="s">
        <v>1812</v>
      </c>
      <c r="G328" s="79" t="s">
        <v>1813</v>
      </c>
      <c r="H328" s="79"/>
      <c r="I328" s="79"/>
      <c r="J328" s="79">
        <v>1</v>
      </c>
      <c r="K328" s="79">
        <v>4</v>
      </c>
      <c r="L328" s="79">
        <v>1</v>
      </c>
      <c r="M328" s="79" t="s">
        <v>263</v>
      </c>
      <c r="N328" s="79" t="s">
        <v>404</v>
      </c>
    </row>
    <row r="329" s="1" customFormat="true" customHeight="true" spans="1:14">
      <c r="A329" s="20">
        <v>33</v>
      </c>
      <c r="B329" s="79" t="s">
        <v>1808</v>
      </c>
      <c r="C329" s="79" t="s">
        <v>1814</v>
      </c>
      <c r="D329" s="277" t="s">
        <v>1815</v>
      </c>
      <c r="E329" s="277" t="s">
        <v>1816</v>
      </c>
      <c r="F329" s="79" t="s">
        <v>1812</v>
      </c>
      <c r="G329" s="79" t="s">
        <v>1813</v>
      </c>
      <c r="H329" s="79"/>
      <c r="I329" s="79"/>
      <c r="J329" s="79">
        <v>1</v>
      </c>
      <c r="K329" s="79">
        <v>3</v>
      </c>
      <c r="L329" s="79">
        <v>1</v>
      </c>
      <c r="M329" s="79" t="s">
        <v>263</v>
      </c>
      <c r="N329" s="79" t="s">
        <v>404</v>
      </c>
    </row>
    <row r="330" s="1" customFormat="true" customHeight="true" spans="1:14">
      <c r="A330" s="20">
        <v>34</v>
      </c>
      <c r="B330" s="79" t="s">
        <v>1808</v>
      </c>
      <c r="C330" s="79" t="s">
        <v>1817</v>
      </c>
      <c r="D330" s="277" t="s">
        <v>1818</v>
      </c>
      <c r="E330" s="277" t="s">
        <v>1819</v>
      </c>
      <c r="F330" s="79" t="s">
        <v>1812</v>
      </c>
      <c r="G330" s="78" t="s">
        <v>1813</v>
      </c>
      <c r="H330" s="79"/>
      <c r="I330" s="79"/>
      <c r="J330" s="79">
        <v>1</v>
      </c>
      <c r="K330" s="79">
        <v>3</v>
      </c>
      <c r="L330" s="79">
        <v>1</v>
      </c>
      <c r="M330" s="79" t="s">
        <v>263</v>
      </c>
      <c r="N330" s="79" t="s">
        <v>404</v>
      </c>
    </row>
    <row r="331" s="1" customFormat="true" customHeight="true" spans="1:14">
      <c r="A331" s="20">
        <v>35</v>
      </c>
      <c r="B331" s="79" t="s">
        <v>1808</v>
      </c>
      <c r="C331" s="79" t="s">
        <v>1820</v>
      </c>
      <c r="D331" s="277" t="s">
        <v>1821</v>
      </c>
      <c r="E331" s="277" t="s">
        <v>1822</v>
      </c>
      <c r="F331" s="79" t="s">
        <v>1812</v>
      </c>
      <c r="G331" s="78" t="s">
        <v>1813</v>
      </c>
      <c r="H331" s="79"/>
      <c r="I331" s="79"/>
      <c r="J331" s="79">
        <v>1</v>
      </c>
      <c r="K331" s="79">
        <v>2</v>
      </c>
      <c r="L331" s="79">
        <v>1</v>
      </c>
      <c r="M331" s="79" t="s">
        <v>270</v>
      </c>
      <c r="N331" s="79" t="s">
        <v>404</v>
      </c>
    </row>
    <row r="332" s="1" customFormat="true" customHeight="true" spans="1:14">
      <c r="A332" s="20">
        <v>36</v>
      </c>
      <c r="B332" s="79" t="s">
        <v>1808</v>
      </c>
      <c r="C332" s="79" t="s">
        <v>1823</v>
      </c>
      <c r="D332" s="277" t="s">
        <v>1824</v>
      </c>
      <c r="E332" s="277" t="s">
        <v>1825</v>
      </c>
      <c r="F332" s="79" t="s">
        <v>1826</v>
      </c>
      <c r="G332" s="79" t="s">
        <v>1827</v>
      </c>
      <c r="H332" s="38" t="s">
        <v>1828</v>
      </c>
      <c r="I332" s="79" t="s">
        <v>358</v>
      </c>
      <c r="J332" s="79">
        <v>1</v>
      </c>
      <c r="K332" s="79">
        <v>1</v>
      </c>
      <c r="L332" s="79">
        <v>0.5</v>
      </c>
      <c r="M332" s="79" t="s">
        <v>270</v>
      </c>
      <c r="N332" s="79"/>
    </row>
    <row r="333" s="1" customFormat="true" customHeight="true" spans="1:14">
      <c r="A333" s="20">
        <v>37</v>
      </c>
      <c r="B333" s="79" t="s">
        <v>1829</v>
      </c>
      <c r="C333" s="79" t="s">
        <v>1830</v>
      </c>
      <c r="D333" s="79" t="s">
        <v>1831</v>
      </c>
      <c r="E333" s="277" t="s">
        <v>1832</v>
      </c>
      <c r="F333" s="79" t="s">
        <v>1708</v>
      </c>
      <c r="G333" s="79" t="s">
        <v>1833</v>
      </c>
      <c r="H333" s="79"/>
      <c r="I333" s="79"/>
      <c r="J333" s="79">
        <v>1</v>
      </c>
      <c r="K333" s="79">
        <v>3</v>
      </c>
      <c r="L333" s="79">
        <v>1</v>
      </c>
      <c r="M333" s="79" t="s">
        <v>270</v>
      </c>
      <c r="N333" s="79" t="s">
        <v>404</v>
      </c>
    </row>
    <row r="334" s="1" customFormat="true" customHeight="true" spans="1:14">
      <c r="A334" s="20">
        <v>38</v>
      </c>
      <c r="B334" s="78" t="s">
        <v>1834</v>
      </c>
      <c r="C334" s="78" t="s">
        <v>1835</v>
      </c>
      <c r="D334" s="275" t="s">
        <v>1836</v>
      </c>
      <c r="E334" s="275" t="s">
        <v>1837</v>
      </c>
      <c r="F334" s="78" t="s">
        <v>1420</v>
      </c>
      <c r="G334" s="79" t="s">
        <v>1838</v>
      </c>
      <c r="H334" s="78" t="s">
        <v>1839</v>
      </c>
      <c r="I334" s="78" t="s">
        <v>358</v>
      </c>
      <c r="J334" s="78">
        <v>1</v>
      </c>
      <c r="K334" s="78">
        <v>1</v>
      </c>
      <c r="L334" s="78">
        <v>0.5</v>
      </c>
      <c r="M334" s="78" t="s">
        <v>270</v>
      </c>
      <c r="N334" s="78"/>
    </row>
    <row r="335" s="1" customFormat="true" customHeight="true" spans="1:14">
      <c r="A335" s="20">
        <v>39</v>
      </c>
      <c r="B335" s="13" t="s">
        <v>143</v>
      </c>
      <c r="C335" s="78" t="s">
        <v>1840</v>
      </c>
      <c r="D335" s="278" t="s">
        <v>1841</v>
      </c>
      <c r="E335" s="92" t="s">
        <v>1842</v>
      </c>
      <c r="F335" s="38" t="s">
        <v>1843</v>
      </c>
      <c r="G335" s="79" t="s">
        <v>1844</v>
      </c>
      <c r="H335" s="13" t="s">
        <v>1845</v>
      </c>
      <c r="I335" s="13" t="s">
        <v>358</v>
      </c>
      <c r="J335" s="13">
        <v>1</v>
      </c>
      <c r="K335" s="78">
        <v>2</v>
      </c>
      <c r="L335" s="78">
        <v>0.5</v>
      </c>
      <c r="M335" s="78" t="s">
        <v>270</v>
      </c>
      <c r="N335" s="13"/>
    </row>
    <row r="336" s="1" customFormat="true" customHeight="true" spans="1:14">
      <c r="A336" s="20">
        <v>40</v>
      </c>
      <c r="B336" s="13" t="s">
        <v>101</v>
      </c>
      <c r="C336" s="78" t="s">
        <v>1846</v>
      </c>
      <c r="D336" s="275" t="s">
        <v>1847</v>
      </c>
      <c r="E336" s="275" t="s">
        <v>1848</v>
      </c>
      <c r="F336" s="78" t="s">
        <v>1849</v>
      </c>
      <c r="G336" s="79" t="s">
        <v>1850</v>
      </c>
      <c r="H336" s="13" t="s">
        <v>1851</v>
      </c>
      <c r="I336" s="13" t="s">
        <v>327</v>
      </c>
      <c r="J336" s="13">
        <v>1</v>
      </c>
      <c r="K336" s="78">
        <v>1</v>
      </c>
      <c r="L336" s="78">
        <v>0.5</v>
      </c>
      <c r="M336" s="78" t="s">
        <v>270</v>
      </c>
      <c r="N336" s="13"/>
    </row>
    <row r="337" s="1" customFormat="true" customHeight="true" spans="1:14">
      <c r="A337" s="20">
        <v>41</v>
      </c>
      <c r="B337" s="13" t="s">
        <v>101</v>
      </c>
      <c r="C337" s="78" t="s">
        <v>1852</v>
      </c>
      <c r="D337" s="275" t="s">
        <v>1853</v>
      </c>
      <c r="E337" s="275" t="s">
        <v>1854</v>
      </c>
      <c r="F337" s="78" t="s">
        <v>1855</v>
      </c>
      <c r="G337" s="78" t="s">
        <v>1856</v>
      </c>
      <c r="H337" s="13" t="s">
        <v>1857</v>
      </c>
      <c r="I337" s="13" t="s">
        <v>327</v>
      </c>
      <c r="J337" s="13">
        <v>1</v>
      </c>
      <c r="K337" s="78">
        <v>2</v>
      </c>
      <c r="L337" s="78">
        <v>0.5</v>
      </c>
      <c r="M337" s="78" t="s">
        <v>270</v>
      </c>
      <c r="N337" s="13"/>
    </row>
    <row r="338" s="1" customFormat="true" customHeight="true" spans="1:14">
      <c r="A338" s="20">
        <v>42</v>
      </c>
      <c r="B338" s="13" t="s">
        <v>101</v>
      </c>
      <c r="C338" s="78" t="s">
        <v>1858</v>
      </c>
      <c r="D338" s="275" t="s">
        <v>1859</v>
      </c>
      <c r="E338" s="275" t="s">
        <v>1860</v>
      </c>
      <c r="F338" s="78" t="s">
        <v>1708</v>
      </c>
      <c r="G338" s="78" t="s">
        <v>1861</v>
      </c>
      <c r="H338" s="13" t="s">
        <v>1862</v>
      </c>
      <c r="I338" s="13" t="s">
        <v>358</v>
      </c>
      <c r="J338" s="13">
        <v>1</v>
      </c>
      <c r="K338" s="78">
        <v>1</v>
      </c>
      <c r="L338" s="78">
        <v>0.5</v>
      </c>
      <c r="M338" s="78" t="s">
        <v>270</v>
      </c>
      <c r="N338" s="13"/>
    </row>
    <row r="339" s="1" customFormat="true" customHeight="true" spans="1:14">
      <c r="A339" s="20">
        <v>43</v>
      </c>
      <c r="B339" s="78" t="s">
        <v>1863</v>
      </c>
      <c r="C339" s="78" t="s">
        <v>1864</v>
      </c>
      <c r="D339" s="78" t="s">
        <v>1865</v>
      </c>
      <c r="E339" s="275" t="s">
        <v>1866</v>
      </c>
      <c r="F339" s="78" t="s">
        <v>1867</v>
      </c>
      <c r="G339" s="79" t="s">
        <v>1762</v>
      </c>
      <c r="H339" s="78" t="s">
        <v>1868</v>
      </c>
      <c r="I339" s="78" t="s">
        <v>327</v>
      </c>
      <c r="J339" s="78">
        <v>1</v>
      </c>
      <c r="K339" s="78">
        <v>3</v>
      </c>
      <c r="L339" s="78">
        <v>0.5</v>
      </c>
      <c r="M339" s="78" t="s">
        <v>263</v>
      </c>
      <c r="N339" s="13"/>
    </row>
    <row r="340" s="1" customFormat="true" customHeight="true" spans="1:14">
      <c r="A340" s="20">
        <v>44</v>
      </c>
      <c r="B340" s="78" t="s">
        <v>1863</v>
      </c>
      <c r="C340" s="78" t="s">
        <v>1869</v>
      </c>
      <c r="D340" s="275" t="s">
        <v>1870</v>
      </c>
      <c r="E340" s="275" t="s">
        <v>1871</v>
      </c>
      <c r="F340" s="78" t="s">
        <v>1872</v>
      </c>
      <c r="G340" s="79" t="s">
        <v>1873</v>
      </c>
      <c r="H340" s="78" t="s">
        <v>1874</v>
      </c>
      <c r="I340" s="78" t="s">
        <v>327</v>
      </c>
      <c r="J340" s="78">
        <v>1</v>
      </c>
      <c r="K340" s="78">
        <v>4</v>
      </c>
      <c r="L340" s="78">
        <v>0.5</v>
      </c>
      <c r="M340" s="78" t="s">
        <v>263</v>
      </c>
      <c r="N340" s="13"/>
    </row>
    <row r="341" s="1" customFormat="true" customHeight="true" spans="1:14">
      <c r="A341" s="20">
        <v>45</v>
      </c>
      <c r="B341" s="78" t="s">
        <v>1863</v>
      </c>
      <c r="C341" s="78" t="s">
        <v>1875</v>
      </c>
      <c r="D341" s="275" t="s">
        <v>1876</v>
      </c>
      <c r="E341" s="275" t="s">
        <v>1877</v>
      </c>
      <c r="F341" s="78" t="s">
        <v>1878</v>
      </c>
      <c r="G341" s="79" t="s">
        <v>1879</v>
      </c>
      <c r="H341" s="78" t="s">
        <v>1880</v>
      </c>
      <c r="I341" s="78" t="s">
        <v>327</v>
      </c>
      <c r="J341" s="78">
        <v>1</v>
      </c>
      <c r="K341" s="78">
        <v>2</v>
      </c>
      <c r="L341" s="78">
        <v>0.5</v>
      </c>
      <c r="M341" s="78" t="s">
        <v>270</v>
      </c>
      <c r="N341" s="13"/>
    </row>
    <row r="342" s="1" customFormat="true" customHeight="true" spans="1:14">
      <c r="A342" s="20">
        <v>46</v>
      </c>
      <c r="B342" s="78" t="s">
        <v>1863</v>
      </c>
      <c r="C342" s="78" t="s">
        <v>1881</v>
      </c>
      <c r="D342" s="275" t="s">
        <v>1882</v>
      </c>
      <c r="E342" s="275" t="s">
        <v>1883</v>
      </c>
      <c r="F342" s="78" t="s">
        <v>1884</v>
      </c>
      <c r="G342" s="79" t="s">
        <v>1885</v>
      </c>
      <c r="H342" s="78" t="s">
        <v>1886</v>
      </c>
      <c r="I342" s="78" t="s">
        <v>358</v>
      </c>
      <c r="J342" s="78">
        <v>1</v>
      </c>
      <c r="K342" s="78">
        <v>1</v>
      </c>
      <c r="L342" s="78">
        <v>0.5</v>
      </c>
      <c r="M342" s="78" t="s">
        <v>270</v>
      </c>
      <c r="N342" s="13"/>
    </row>
    <row r="343" s="1" customFormat="true" customHeight="true" spans="1:14">
      <c r="A343" s="20">
        <v>47</v>
      </c>
      <c r="B343" s="78" t="s">
        <v>1863</v>
      </c>
      <c r="C343" s="78" t="s">
        <v>1887</v>
      </c>
      <c r="D343" s="85" t="s">
        <v>1888</v>
      </c>
      <c r="E343" s="85" t="s">
        <v>1889</v>
      </c>
      <c r="F343" s="78" t="s">
        <v>1890</v>
      </c>
      <c r="G343" s="79" t="s">
        <v>1891</v>
      </c>
      <c r="H343" s="78" t="s">
        <v>1892</v>
      </c>
      <c r="I343" s="78" t="s">
        <v>327</v>
      </c>
      <c r="J343" s="78">
        <v>1</v>
      </c>
      <c r="K343" s="78">
        <v>4</v>
      </c>
      <c r="L343" s="78">
        <v>0.5</v>
      </c>
      <c r="M343" s="78" t="s">
        <v>263</v>
      </c>
      <c r="N343" s="13"/>
    </row>
    <row r="344" s="1" customFormat="true" customHeight="true" spans="1:14">
      <c r="A344" s="20">
        <v>48</v>
      </c>
      <c r="B344" s="78" t="s">
        <v>1863</v>
      </c>
      <c r="C344" s="78" t="s">
        <v>1893</v>
      </c>
      <c r="D344" s="85" t="s">
        <v>1894</v>
      </c>
      <c r="E344" s="85" t="s">
        <v>1895</v>
      </c>
      <c r="F344" s="78" t="s">
        <v>462</v>
      </c>
      <c r="G344" s="78" t="s">
        <v>1896</v>
      </c>
      <c r="H344" s="78" t="s">
        <v>1897</v>
      </c>
      <c r="I344" s="78" t="s">
        <v>358</v>
      </c>
      <c r="J344" s="78">
        <v>1</v>
      </c>
      <c r="K344" s="78">
        <v>6</v>
      </c>
      <c r="L344" s="78">
        <v>0.5</v>
      </c>
      <c r="M344" s="78" t="s">
        <v>263</v>
      </c>
      <c r="N344" s="13"/>
    </row>
    <row r="345" s="1" customFormat="true" customHeight="true" spans="1:14">
      <c r="A345" s="20">
        <v>49</v>
      </c>
      <c r="B345" s="78" t="s">
        <v>1863</v>
      </c>
      <c r="C345" s="78" t="s">
        <v>1898</v>
      </c>
      <c r="D345" s="275" t="s">
        <v>1899</v>
      </c>
      <c r="E345" s="275" t="s">
        <v>1900</v>
      </c>
      <c r="F345" s="78" t="s">
        <v>1901</v>
      </c>
      <c r="G345" s="78" t="s">
        <v>1902</v>
      </c>
      <c r="H345" s="78" t="s">
        <v>1903</v>
      </c>
      <c r="I345" s="78" t="s">
        <v>358</v>
      </c>
      <c r="J345" s="78">
        <v>1</v>
      </c>
      <c r="K345" s="78">
        <v>3</v>
      </c>
      <c r="L345" s="78">
        <v>0.5</v>
      </c>
      <c r="M345" s="78" t="s">
        <v>270</v>
      </c>
      <c r="N345" s="13"/>
    </row>
    <row r="346" s="1" customFormat="true" customHeight="true" spans="1:14">
      <c r="A346" s="20">
        <v>50</v>
      </c>
      <c r="B346" s="78" t="s">
        <v>1863</v>
      </c>
      <c r="C346" s="78" t="s">
        <v>1904</v>
      </c>
      <c r="D346" s="85" t="s">
        <v>1905</v>
      </c>
      <c r="E346" s="85" t="s">
        <v>1906</v>
      </c>
      <c r="F346" s="78" t="s">
        <v>1878</v>
      </c>
      <c r="G346" s="79" t="s">
        <v>441</v>
      </c>
      <c r="H346" s="78" t="s">
        <v>1907</v>
      </c>
      <c r="I346" s="78" t="s">
        <v>327</v>
      </c>
      <c r="J346" s="78">
        <v>1</v>
      </c>
      <c r="K346" s="78">
        <v>1</v>
      </c>
      <c r="L346" s="78">
        <v>0.5</v>
      </c>
      <c r="M346" s="78" t="s">
        <v>263</v>
      </c>
      <c r="N346" s="13"/>
    </row>
    <row r="347" s="1" customFormat="true" customHeight="true" spans="1:14">
      <c r="A347" s="20">
        <v>51</v>
      </c>
      <c r="B347" s="78" t="s">
        <v>1863</v>
      </c>
      <c r="C347" s="78" t="s">
        <v>1908</v>
      </c>
      <c r="D347" s="85" t="s">
        <v>1909</v>
      </c>
      <c r="E347" s="85" t="s">
        <v>1910</v>
      </c>
      <c r="F347" s="78" t="s">
        <v>1420</v>
      </c>
      <c r="G347" s="79" t="s">
        <v>1911</v>
      </c>
      <c r="H347" s="78" t="s">
        <v>1912</v>
      </c>
      <c r="I347" s="78" t="s">
        <v>358</v>
      </c>
      <c r="J347" s="78">
        <v>1</v>
      </c>
      <c r="K347" s="78">
        <v>1</v>
      </c>
      <c r="L347" s="78">
        <v>0.5</v>
      </c>
      <c r="M347" s="78" t="s">
        <v>270</v>
      </c>
      <c r="N347" s="13"/>
    </row>
    <row r="348" s="1" customFormat="true" customHeight="true" spans="1:14">
      <c r="A348" s="20">
        <v>52</v>
      </c>
      <c r="B348" s="78" t="s">
        <v>1863</v>
      </c>
      <c r="C348" s="78" t="s">
        <v>1913</v>
      </c>
      <c r="D348" s="85" t="s">
        <v>1914</v>
      </c>
      <c r="E348" s="85" t="s">
        <v>1915</v>
      </c>
      <c r="F348" s="78" t="s">
        <v>1420</v>
      </c>
      <c r="G348" s="79" t="s">
        <v>1916</v>
      </c>
      <c r="H348" s="78" t="s">
        <v>1917</v>
      </c>
      <c r="I348" s="78" t="s">
        <v>358</v>
      </c>
      <c r="J348" s="78">
        <v>1</v>
      </c>
      <c r="K348" s="78">
        <v>1</v>
      </c>
      <c r="L348" s="78">
        <v>0.5</v>
      </c>
      <c r="M348" s="78" t="s">
        <v>270</v>
      </c>
      <c r="N348" s="13"/>
    </row>
    <row r="349" s="1" customFormat="true" customHeight="true" spans="1:14">
      <c r="A349" s="20">
        <v>53</v>
      </c>
      <c r="B349" s="78" t="s">
        <v>1918</v>
      </c>
      <c r="C349" s="78" t="s">
        <v>1919</v>
      </c>
      <c r="D349" s="275" t="s">
        <v>1920</v>
      </c>
      <c r="E349" s="275" t="s">
        <v>1921</v>
      </c>
      <c r="F349" s="78" t="s">
        <v>1922</v>
      </c>
      <c r="G349" s="79" t="s">
        <v>1801</v>
      </c>
      <c r="H349" s="78" t="s">
        <v>1923</v>
      </c>
      <c r="I349" s="78" t="s">
        <v>358</v>
      </c>
      <c r="J349" s="78">
        <v>1</v>
      </c>
      <c r="K349" s="78">
        <v>1</v>
      </c>
      <c r="L349" s="78">
        <v>0.5</v>
      </c>
      <c r="M349" s="78" t="s">
        <v>270</v>
      </c>
      <c r="N349" s="13"/>
    </row>
    <row r="350" s="1" customFormat="true" customHeight="true" spans="1:14">
      <c r="A350" s="20">
        <v>54</v>
      </c>
      <c r="B350" s="78" t="s">
        <v>1924</v>
      </c>
      <c r="C350" s="78" t="s">
        <v>1925</v>
      </c>
      <c r="D350" s="275" t="s">
        <v>1926</v>
      </c>
      <c r="E350" s="275" t="s">
        <v>1927</v>
      </c>
      <c r="F350" s="78" t="s">
        <v>1928</v>
      </c>
      <c r="G350" s="79" t="s">
        <v>1929</v>
      </c>
      <c r="H350" s="78" t="s">
        <v>1930</v>
      </c>
      <c r="I350" s="78" t="s">
        <v>358</v>
      </c>
      <c r="J350" s="78">
        <v>1</v>
      </c>
      <c r="K350" s="78">
        <v>2</v>
      </c>
      <c r="L350" s="78">
        <v>0.5</v>
      </c>
      <c r="M350" s="78" t="s">
        <v>270</v>
      </c>
      <c r="N350" s="13"/>
    </row>
    <row r="351" s="1" customFormat="true" customHeight="true" spans="1:14">
      <c r="A351" s="46"/>
      <c r="B351" s="20" t="s">
        <v>8</v>
      </c>
      <c r="C351" s="32"/>
      <c r="D351" s="32"/>
      <c r="E351" s="32"/>
      <c r="F351" s="32"/>
      <c r="G351" s="32"/>
      <c r="H351" s="32"/>
      <c r="I351" s="32"/>
      <c r="J351" s="13">
        <v>54</v>
      </c>
      <c r="K351" s="13">
        <v>115</v>
      </c>
      <c r="L351" s="13">
        <f>SUM(L297:L350)</f>
        <v>31</v>
      </c>
      <c r="M351" s="93"/>
      <c r="N351" s="13"/>
    </row>
    <row r="352" s="1" customFormat="true" customHeight="true" spans="1:14">
      <c r="A352" s="46"/>
      <c r="B352" s="77" t="s">
        <v>267</v>
      </c>
      <c r="C352" s="46"/>
      <c r="D352" s="46"/>
      <c r="E352" s="46"/>
      <c r="F352" s="46"/>
      <c r="G352" s="46"/>
      <c r="H352" s="46"/>
      <c r="I352" s="46"/>
      <c r="J352" s="46"/>
      <c r="K352" s="46"/>
      <c r="L352" s="46"/>
      <c r="M352" s="70"/>
      <c r="N352" s="20"/>
    </row>
    <row r="353" s="1" customFormat="true" customHeight="true" spans="1:14">
      <c r="A353" s="86">
        <v>1</v>
      </c>
      <c r="B353" s="87" t="s">
        <v>1931</v>
      </c>
      <c r="C353" s="87" t="s">
        <v>1932</v>
      </c>
      <c r="D353" s="279" t="s">
        <v>1933</v>
      </c>
      <c r="E353" s="279" t="s">
        <v>1934</v>
      </c>
      <c r="F353" s="38" t="s">
        <v>1935</v>
      </c>
      <c r="G353" s="90" t="s">
        <v>1936</v>
      </c>
      <c r="H353" s="38"/>
      <c r="I353" s="38"/>
      <c r="J353" s="38">
        <v>1</v>
      </c>
      <c r="K353" s="87">
        <v>4</v>
      </c>
      <c r="L353" s="38">
        <v>0.2968</v>
      </c>
      <c r="M353" s="94" t="s">
        <v>270</v>
      </c>
      <c r="N353" s="95" t="s">
        <v>404</v>
      </c>
    </row>
    <row r="354" s="1" customFormat="true" customHeight="true" spans="1:14">
      <c r="A354" s="86">
        <v>2</v>
      </c>
      <c r="B354" s="38" t="s">
        <v>1937</v>
      </c>
      <c r="C354" s="38" t="s">
        <v>1938</v>
      </c>
      <c r="D354" s="278" t="s">
        <v>1939</v>
      </c>
      <c r="E354" s="278" t="s">
        <v>1940</v>
      </c>
      <c r="F354" s="38" t="s">
        <v>1941</v>
      </c>
      <c r="G354" s="38" t="s">
        <v>1196</v>
      </c>
      <c r="H354" s="38" t="s">
        <v>1942</v>
      </c>
      <c r="I354" s="38" t="s">
        <v>327</v>
      </c>
      <c r="J354" s="38">
        <v>1</v>
      </c>
      <c r="K354" s="38">
        <v>2</v>
      </c>
      <c r="L354" s="38">
        <v>0.5</v>
      </c>
      <c r="M354" s="94" t="s">
        <v>270</v>
      </c>
      <c r="N354" s="38"/>
    </row>
    <row r="355" s="1" customFormat="true" customHeight="true" spans="1:14">
      <c r="A355" s="86">
        <v>3</v>
      </c>
      <c r="B355" s="38" t="s">
        <v>1937</v>
      </c>
      <c r="C355" s="38" t="s">
        <v>1943</v>
      </c>
      <c r="D355" s="278" t="s">
        <v>1944</v>
      </c>
      <c r="E355" s="278" t="s">
        <v>1945</v>
      </c>
      <c r="F355" s="38" t="s">
        <v>1928</v>
      </c>
      <c r="G355" s="38" t="s">
        <v>1946</v>
      </c>
      <c r="H355" s="38" t="s">
        <v>1947</v>
      </c>
      <c r="I355" s="38" t="s">
        <v>327</v>
      </c>
      <c r="J355" s="38">
        <v>1</v>
      </c>
      <c r="K355" s="38">
        <v>2</v>
      </c>
      <c r="L355" s="38">
        <v>0.5</v>
      </c>
      <c r="M355" s="95" t="s">
        <v>270</v>
      </c>
      <c r="N355" s="38"/>
    </row>
    <row r="356" s="1" customFormat="true" customHeight="true" spans="1:14">
      <c r="A356" s="86">
        <v>4</v>
      </c>
      <c r="B356" s="38" t="s">
        <v>1937</v>
      </c>
      <c r="C356" s="38" t="s">
        <v>1948</v>
      </c>
      <c r="D356" s="278" t="s">
        <v>1949</v>
      </c>
      <c r="E356" s="278" t="s">
        <v>1950</v>
      </c>
      <c r="F356" s="38" t="s">
        <v>1951</v>
      </c>
      <c r="G356" s="38" t="s">
        <v>1946</v>
      </c>
      <c r="H356" s="38" t="s">
        <v>1952</v>
      </c>
      <c r="I356" s="38" t="s">
        <v>1953</v>
      </c>
      <c r="J356" s="38">
        <v>1</v>
      </c>
      <c r="K356" s="38">
        <v>1</v>
      </c>
      <c r="L356" s="38">
        <v>0.5</v>
      </c>
      <c r="M356" s="96" t="s">
        <v>270</v>
      </c>
      <c r="N356" s="38"/>
    </row>
    <row r="357" s="1" customFormat="true" customHeight="true" spans="1:14">
      <c r="A357" s="86">
        <v>5</v>
      </c>
      <c r="B357" s="38" t="s">
        <v>1954</v>
      </c>
      <c r="C357" s="38" t="s">
        <v>1955</v>
      </c>
      <c r="D357" s="278" t="s">
        <v>1956</v>
      </c>
      <c r="E357" s="278" t="s">
        <v>1957</v>
      </c>
      <c r="F357" s="38" t="s">
        <v>1958</v>
      </c>
      <c r="G357" s="38" t="s">
        <v>1959</v>
      </c>
      <c r="H357" s="38" t="s">
        <v>1960</v>
      </c>
      <c r="I357" s="38" t="s">
        <v>745</v>
      </c>
      <c r="J357" s="38">
        <v>1</v>
      </c>
      <c r="K357" s="38">
        <v>1</v>
      </c>
      <c r="L357" s="38">
        <v>0.5</v>
      </c>
      <c r="M357" s="95" t="s">
        <v>270</v>
      </c>
      <c r="N357" s="38"/>
    </row>
    <row r="358" s="1" customFormat="true" customHeight="true" spans="1:14">
      <c r="A358" s="86">
        <v>6</v>
      </c>
      <c r="B358" s="38" t="s">
        <v>1954</v>
      </c>
      <c r="C358" s="38" t="s">
        <v>1961</v>
      </c>
      <c r="D358" s="278" t="s">
        <v>1962</v>
      </c>
      <c r="E358" s="278" t="s">
        <v>1963</v>
      </c>
      <c r="F358" s="38" t="s">
        <v>1964</v>
      </c>
      <c r="G358" s="38" t="s">
        <v>1965</v>
      </c>
      <c r="H358" s="38" t="s">
        <v>1966</v>
      </c>
      <c r="I358" s="38" t="s">
        <v>745</v>
      </c>
      <c r="J358" s="38">
        <v>1</v>
      </c>
      <c r="K358" s="38">
        <v>1</v>
      </c>
      <c r="L358" s="38">
        <v>0.5</v>
      </c>
      <c r="M358" s="97" t="s">
        <v>270</v>
      </c>
      <c r="N358" s="38"/>
    </row>
    <row r="359" s="1" customFormat="true" customHeight="true" spans="1:14">
      <c r="A359" s="86">
        <v>7</v>
      </c>
      <c r="B359" s="38" t="s">
        <v>1967</v>
      </c>
      <c r="C359" s="38" t="s">
        <v>1968</v>
      </c>
      <c r="D359" s="278" t="s">
        <v>1969</v>
      </c>
      <c r="E359" s="278" t="s">
        <v>1970</v>
      </c>
      <c r="F359" s="38" t="s">
        <v>1971</v>
      </c>
      <c r="G359" s="38" t="s">
        <v>1972</v>
      </c>
      <c r="H359" s="38" t="s">
        <v>1973</v>
      </c>
      <c r="I359" s="38" t="s">
        <v>327</v>
      </c>
      <c r="J359" s="38">
        <v>1</v>
      </c>
      <c r="K359" s="38">
        <v>1</v>
      </c>
      <c r="L359" s="38">
        <v>0.5</v>
      </c>
      <c r="M359" s="97" t="s">
        <v>263</v>
      </c>
      <c r="N359" s="38"/>
    </row>
    <row r="360" s="1" customFormat="true" customHeight="true" spans="1:14">
      <c r="A360" s="86">
        <v>8</v>
      </c>
      <c r="B360" s="88" t="s">
        <v>1967</v>
      </c>
      <c r="C360" s="38" t="s">
        <v>1974</v>
      </c>
      <c r="D360" s="38" t="s">
        <v>1975</v>
      </c>
      <c r="E360" s="278" t="s">
        <v>1976</v>
      </c>
      <c r="F360" s="38" t="s">
        <v>1293</v>
      </c>
      <c r="G360" s="38" t="s">
        <v>1972</v>
      </c>
      <c r="H360" s="38" t="s">
        <v>1977</v>
      </c>
      <c r="I360" s="38" t="s">
        <v>327</v>
      </c>
      <c r="J360" s="38">
        <v>1</v>
      </c>
      <c r="K360" s="38">
        <v>1</v>
      </c>
      <c r="L360" s="38">
        <v>0.5</v>
      </c>
      <c r="M360" s="97" t="s">
        <v>270</v>
      </c>
      <c r="N360" s="38"/>
    </row>
    <row r="361" s="1" customFormat="true" customHeight="true" spans="1:14">
      <c r="A361" s="86">
        <v>9</v>
      </c>
      <c r="B361" s="89" t="s">
        <v>1978</v>
      </c>
      <c r="C361" s="89" t="s">
        <v>1979</v>
      </c>
      <c r="D361" s="280" t="s">
        <v>1980</v>
      </c>
      <c r="E361" s="280" t="s">
        <v>1981</v>
      </c>
      <c r="F361" s="89" t="s">
        <v>1941</v>
      </c>
      <c r="G361" s="89" t="s">
        <v>1982</v>
      </c>
      <c r="H361" s="89" t="s">
        <v>1983</v>
      </c>
      <c r="I361" s="89" t="s">
        <v>327</v>
      </c>
      <c r="J361" s="38">
        <v>1</v>
      </c>
      <c r="K361" s="89">
        <v>1</v>
      </c>
      <c r="L361" s="38">
        <v>0.5</v>
      </c>
      <c r="M361" s="97" t="s">
        <v>270</v>
      </c>
      <c r="N361" s="38"/>
    </row>
    <row r="362" s="1" customFormat="true" customHeight="true" spans="1:14">
      <c r="A362" s="86">
        <v>10</v>
      </c>
      <c r="B362" s="89" t="s">
        <v>267</v>
      </c>
      <c r="C362" s="89" t="s">
        <v>1984</v>
      </c>
      <c r="D362" s="280" t="s">
        <v>1985</v>
      </c>
      <c r="E362" s="280" t="s">
        <v>1986</v>
      </c>
      <c r="F362" s="89" t="s">
        <v>1987</v>
      </c>
      <c r="G362" s="90" t="s">
        <v>1972</v>
      </c>
      <c r="H362" s="89" t="s">
        <v>1973</v>
      </c>
      <c r="I362" s="89" t="s">
        <v>724</v>
      </c>
      <c r="J362" s="38">
        <v>1</v>
      </c>
      <c r="K362" s="89">
        <v>1</v>
      </c>
      <c r="L362" s="38">
        <v>0.5</v>
      </c>
      <c r="M362" s="97" t="s">
        <v>270</v>
      </c>
      <c r="N362" s="89"/>
    </row>
    <row r="363" s="1" customFormat="true" customHeight="true" spans="1:14">
      <c r="A363" s="86">
        <v>11</v>
      </c>
      <c r="B363" s="89" t="s">
        <v>1988</v>
      </c>
      <c r="C363" s="89" t="s">
        <v>1989</v>
      </c>
      <c r="D363" s="280" t="s">
        <v>1990</v>
      </c>
      <c r="E363" s="280" t="s">
        <v>1991</v>
      </c>
      <c r="F363" s="89" t="s">
        <v>259</v>
      </c>
      <c r="G363" s="89" t="s">
        <v>1992</v>
      </c>
      <c r="H363" s="89" t="s">
        <v>1993</v>
      </c>
      <c r="I363" s="89" t="s">
        <v>1994</v>
      </c>
      <c r="J363" s="38">
        <v>1</v>
      </c>
      <c r="K363" s="89">
        <v>1</v>
      </c>
      <c r="L363" s="38">
        <v>0.5</v>
      </c>
      <c r="M363" s="97" t="s">
        <v>270</v>
      </c>
      <c r="N363" s="89"/>
    </row>
    <row r="364" s="1" customFormat="true" customHeight="true" spans="1:14">
      <c r="A364" s="86">
        <v>12</v>
      </c>
      <c r="B364" s="89" t="s">
        <v>1988</v>
      </c>
      <c r="C364" s="89" t="s">
        <v>1995</v>
      </c>
      <c r="D364" s="280" t="s">
        <v>1996</v>
      </c>
      <c r="E364" s="280" t="s">
        <v>1997</v>
      </c>
      <c r="F364" s="89" t="s">
        <v>1941</v>
      </c>
      <c r="G364" s="89"/>
      <c r="H364" s="89" t="s">
        <v>1998</v>
      </c>
      <c r="I364" s="89" t="s">
        <v>269</v>
      </c>
      <c r="J364" s="38">
        <v>1</v>
      </c>
      <c r="K364" s="89">
        <v>2</v>
      </c>
      <c r="L364" s="38">
        <v>0.5</v>
      </c>
      <c r="M364" s="97" t="s">
        <v>270</v>
      </c>
      <c r="N364" s="89"/>
    </row>
    <row r="365" s="1" customFormat="true" customHeight="true" spans="1:14">
      <c r="A365" s="86">
        <v>13</v>
      </c>
      <c r="B365" s="89" t="s">
        <v>1988</v>
      </c>
      <c r="C365" s="89" t="s">
        <v>1999</v>
      </c>
      <c r="D365" s="280" t="s">
        <v>2000</v>
      </c>
      <c r="E365" s="280" t="s">
        <v>2001</v>
      </c>
      <c r="F365" s="89" t="s">
        <v>1941</v>
      </c>
      <c r="G365" s="89" t="s">
        <v>1526</v>
      </c>
      <c r="H365" s="89" t="s">
        <v>2002</v>
      </c>
      <c r="I365" s="89" t="s">
        <v>724</v>
      </c>
      <c r="J365" s="38">
        <v>1</v>
      </c>
      <c r="K365" s="89">
        <v>2</v>
      </c>
      <c r="L365" s="38">
        <v>0.5</v>
      </c>
      <c r="M365" s="97" t="s">
        <v>270</v>
      </c>
      <c r="N365" s="89"/>
    </row>
    <row r="366" s="1" customFormat="true" customHeight="true" spans="1:14">
      <c r="A366" s="86">
        <v>14</v>
      </c>
      <c r="B366" s="89" t="s">
        <v>1988</v>
      </c>
      <c r="C366" s="89" t="s">
        <v>2003</v>
      </c>
      <c r="D366" s="89" t="s">
        <v>2004</v>
      </c>
      <c r="E366" s="280" t="s">
        <v>2005</v>
      </c>
      <c r="F366" s="89" t="s">
        <v>259</v>
      </c>
      <c r="G366" s="90" t="s">
        <v>1972</v>
      </c>
      <c r="H366" s="89" t="s">
        <v>2006</v>
      </c>
      <c r="I366" s="89" t="s">
        <v>358</v>
      </c>
      <c r="J366" s="38">
        <v>1</v>
      </c>
      <c r="K366" s="89">
        <v>1</v>
      </c>
      <c r="L366" s="38">
        <v>0.5</v>
      </c>
      <c r="M366" s="97" t="s">
        <v>270</v>
      </c>
      <c r="N366" s="89"/>
    </row>
    <row r="367" s="1" customFormat="true" customHeight="true" spans="1:14">
      <c r="A367" s="86">
        <v>15</v>
      </c>
      <c r="B367" s="89" t="s">
        <v>1988</v>
      </c>
      <c r="C367" s="89" t="s">
        <v>2007</v>
      </c>
      <c r="D367" s="280" t="s">
        <v>2008</v>
      </c>
      <c r="E367" s="280" t="s">
        <v>2009</v>
      </c>
      <c r="F367" s="89" t="s">
        <v>259</v>
      </c>
      <c r="G367" s="90" t="s">
        <v>1972</v>
      </c>
      <c r="H367" s="89" t="s">
        <v>2010</v>
      </c>
      <c r="I367" s="89" t="s">
        <v>2011</v>
      </c>
      <c r="J367" s="38">
        <v>1</v>
      </c>
      <c r="K367" s="89">
        <v>1</v>
      </c>
      <c r="L367" s="38">
        <v>0.5</v>
      </c>
      <c r="M367" s="97" t="s">
        <v>270</v>
      </c>
      <c r="N367" s="89"/>
    </row>
    <row r="368" s="1" customFormat="true" customHeight="true" spans="1:14">
      <c r="A368" s="86">
        <v>16</v>
      </c>
      <c r="B368" s="15" t="s">
        <v>2012</v>
      </c>
      <c r="C368" s="15" t="s">
        <v>2013</v>
      </c>
      <c r="D368" s="281" t="s">
        <v>2014</v>
      </c>
      <c r="E368" s="281" t="s">
        <v>2015</v>
      </c>
      <c r="F368" s="15" t="s">
        <v>413</v>
      </c>
      <c r="G368" s="15" t="s">
        <v>1972</v>
      </c>
      <c r="H368" s="15" t="s">
        <v>2016</v>
      </c>
      <c r="I368" s="15" t="s">
        <v>327</v>
      </c>
      <c r="J368" s="38">
        <v>1</v>
      </c>
      <c r="K368" s="39">
        <v>2</v>
      </c>
      <c r="L368" s="38">
        <v>0.5</v>
      </c>
      <c r="M368" s="97" t="s">
        <v>270</v>
      </c>
      <c r="N368" s="15"/>
    </row>
    <row r="369" s="1" customFormat="true" customHeight="true" spans="1:14">
      <c r="A369" s="86">
        <v>17</v>
      </c>
      <c r="B369" s="15" t="s">
        <v>2012</v>
      </c>
      <c r="C369" s="39" t="s">
        <v>2017</v>
      </c>
      <c r="D369" s="281" t="s">
        <v>2018</v>
      </c>
      <c r="E369" s="281" t="s">
        <v>2019</v>
      </c>
      <c r="F369" s="15" t="s">
        <v>2020</v>
      </c>
      <c r="G369" s="15" t="s">
        <v>2021</v>
      </c>
      <c r="H369" s="15" t="s">
        <v>2022</v>
      </c>
      <c r="I369" s="15" t="s">
        <v>358</v>
      </c>
      <c r="J369" s="38">
        <v>1</v>
      </c>
      <c r="K369" s="39">
        <v>2</v>
      </c>
      <c r="L369" s="38">
        <v>0.5</v>
      </c>
      <c r="M369" s="97" t="s">
        <v>263</v>
      </c>
      <c r="N369" s="15"/>
    </row>
    <row r="370" s="1" customFormat="true" customHeight="true" spans="1:14">
      <c r="A370" s="86">
        <v>18</v>
      </c>
      <c r="B370" s="89" t="s">
        <v>1967</v>
      </c>
      <c r="C370" s="15" t="s">
        <v>2023</v>
      </c>
      <c r="D370" s="281" t="s">
        <v>2024</v>
      </c>
      <c r="E370" s="281" t="s">
        <v>2025</v>
      </c>
      <c r="F370" s="15" t="s">
        <v>1219</v>
      </c>
      <c r="G370" s="15" t="s">
        <v>1946</v>
      </c>
      <c r="H370" s="15" t="s">
        <v>2026</v>
      </c>
      <c r="I370" s="15" t="s">
        <v>739</v>
      </c>
      <c r="J370" s="38">
        <v>1</v>
      </c>
      <c r="K370" s="15">
        <v>1</v>
      </c>
      <c r="L370" s="38">
        <v>0.5</v>
      </c>
      <c r="M370" s="97" t="s">
        <v>270</v>
      </c>
      <c r="N370" s="15"/>
    </row>
    <row r="371" s="1" customFormat="true" customHeight="true" spans="1:14">
      <c r="A371" s="86">
        <v>19</v>
      </c>
      <c r="B371" s="15" t="s">
        <v>1931</v>
      </c>
      <c r="C371" s="15" t="s">
        <v>2027</v>
      </c>
      <c r="D371" s="281" t="s">
        <v>2028</v>
      </c>
      <c r="E371" s="281" t="s">
        <v>2029</v>
      </c>
      <c r="F371" s="15" t="s">
        <v>1941</v>
      </c>
      <c r="G371" s="15" t="s">
        <v>2030</v>
      </c>
      <c r="H371" s="15" t="s">
        <v>2031</v>
      </c>
      <c r="I371" s="15" t="s">
        <v>745</v>
      </c>
      <c r="J371" s="38">
        <v>1</v>
      </c>
      <c r="K371" s="15">
        <v>1</v>
      </c>
      <c r="L371" s="38">
        <v>0.5</v>
      </c>
      <c r="M371" s="97" t="s">
        <v>270</v>
      </c>
      <c r="N371" s="15"/>
    </row>
    <row r="372" s="1" customFormat="true" customHeight="true" spans="1:14">
      <c r="A372" s="86">
        <v>20</v>
      </c>
      <c r="B372" s="15" t="s">
        <v>1954</v>
      </c>
      <c r="C372" s="15" t="s">
        <v>2032</v>
      </c>
      <c r="D372" s="281" t="s">
        <v>2033</v>
      </c>
      <c r="E372" s="281" t="s">
        <v>2034</v>
      </c>
      <c r="F372" s="15" t="s">
        <v>2035</v>
      </c>
      <c r="G372" s="15" t="s">
        <v>1972</v>
      </c>
      <c r="H372" s="15" t="s">
        <v>2036</v>
      </c>
      <c r="I372" s="15" t="s">
        <v>724</v>
      </c>
      <c r="J372" s="38">
        <v>1</v>
      </c>
      <c r="K372" s="15">
        <v>1</v>
      </c>
      <c r="L372" s="38">
        <v>0.5</v>
      </c>
      <c r="M372" s="97" t="s">
        <v>270</v>
      </c>
      <c r="N372" s="15"/>
    </row>
    <row r="373" s="1" customFormat="true" customHeight="true" spans="1:14">
      <c r="A373" s="86">
        <v>21</v>
      </c>
      <c r="B373" s="15" t="s">
        <v>1954</v>
      </c>
      <c r="C373" s="15" t="s">
        <v>2037</v>
      </c>
      <c r="D373" s="281" t="s">
        <v>2038</v>
      </c>
      <c r="E373" s="281" t="s">
        <v>2039</v>
      </c>
      <c r="F373" s="15" t="s">
        <v>2040</v>
      </c>
      <c r="G373" s="15" t="s">
        <v>1972</v>
      </c>
      <c r="H373" s="15" t="s">
        <v>2041</v>
      </c>
      <c r="I373" s="15" t="s">
        <v>724</v>
      </c>
      <c r="J373" s="38">
        <v>1</v>
      </c>
      <c r="K373" s="15">
        <v>1</v>
      </c>
      <c r="L373" s="38">
        <v>0.5</v>
      </c>
      <c r="M373" s="97" t="s">
        <v>270</v>
      </c>
      <c r="N373" s="15"/>
    </row>
    <row r="374" s="1" customFormat="true" customHeight="true" spans="1:14">
      <c r="A374" s="86">
        <v>22</v>
      </c>
      <c r="B374" s="15" t="s">
        <v>1954</v>
      </c>
      <c r="C374" s="15" t="s">
        <v>2042</v>
      </c>
      <c r="D374" s="281" t="s">
        <v>2043</v>
      </c>
      <c r="E374" s="281" t="s">
        <v>2044</v>
      </c>
      <c r="F374" s="15" t="s">
        <v>2045</v>
      </c>
      <c r="G374" s="15" t="s">
        <v>1204</v>
      </c>
      <c r="H374" s="15"/>
      <c r="I374" s="15"/>
      <c r="J374" s="38">
        <v>1</v>
      </c>
      <c r="K374" s="15">
        <v>3</v>
      </c>
      <c r="L374" s="38">
        <v>0.5</v>
      </c>
      <c r="M374" s="97" t="s">
        <v>270</v>
      </c>
      <c r="N374" s="15"/>
    </row>
    <row r="375" s="1" customFormat="true" customHeight="true" spans="1:14">
      <c r="A375" s="86">
        <v>23</v>
      </c>
      <c r="B375" s="15" t="s">
        <v>1937</v>
      </c>
      <c r="C375" s="15" t="s">
        <v>2046</v>
      </c>
      <c r="D375" s="281" t="s">
        <v>2047</v>
      </c>
      <c r="E375" s="281" t="s">
        <v>2048</v>
      </c>
      <c r="F375" s="15" t="s">
        <v>2049</v>
      </c>
      <c r="G375" s="15" t="s">
        <v>1946</v>
      </c>
      <c r="H375" s="15" t="s">
        <v>2050</v>
      </c>
      <c r="I375" s="15" t="s">
        <v>1953</v>
      </c>
      <c r="J375" s="38">
        <v>1</v>
      </c>
      <c r="K375" s="15">
        <v>1</v>
      </c>
      <c r="L375" s="38">
        <v>0.5</v>
      </c>
      <c r="M375" s="97" t="s">
        <v>270</v>
      </c>
      <c r="N375" s="15"/>
    </row>
    <row r="376" s="1" customFormat="true" customHeight="true" spans="1:14">
      <c r="A376" s="86">
        <v>24</v>
      </c>
      <c r="B376" s="15" t="s">
        <v>1937</v>
      </c>
      <c r="C376" s="15" t="s">
        <v>2051</v>
      </c>
      <c r="D376" s="281" t="s">
        <v>2052</v>
      </c>
      <c r="E376" s="281" t="s">
        <v>2053</v>
      </c>
      <c r="F376" s="15" t="s">
        <v>2054</v>
      </c>
      <c r="G376" s="15" t="s">
        <v>1972</v>
      </c>
      <c r="H376" s="15" t="s">
        <v>2055</v>
      </c>
      <c r="I376" s="15" t="s">
        <v>1953</v>
      </c>
      <c r="J376" s="38">
        <v>1</v>
      </c>
      <c r="K376" s="15">
        <v>2</v>
      </c>
      <c r="L376" s="38">
        <v>0.5</v>
      </c>
      <c r="M376" s="97" t="s">
        <v>270</v>
      </c>
      <c r="N376" s="15"/>
    </row>
    <row r="377" s="1" customFormat="true" customHeight="true" spans="1:14">
      <c r="A377" s="86">
        <v>25</v>
      </c>
      <c r="B377" s="15" t="s">
        <v>1937</v>
      </c>
      <c r="C377" s="15" t="s">
        <v>2056</v>
      </c>
      <c r="D377" s="281" t="s">
        <v>2057</v>
      </c>
      <c r="E377" s="281" t="s">
        <v>2058</v>
      </c>
      <c r="F377" s="15" t="s">
        <v>1941</v>
      </c>
      <c r="G377" s="15" t="s">
        <v>2059</v>
      </c>
      <c r="H377" s="15" t="s">
        <v>2060</v>
      </c>
      <c r="I377" s="15" t="s">
        <v>327</v>
      </c>
      <c r="J377" s="38">
        <v>1</v>
      </c>
      <c r="K377" s="15">
        <v>1</v>
      </c>
      <c r="L377" s="38">
        <v>0.5</v>
      </c>
      <c r="M377" s="97" t="s">
        <v>270</v>
      </c>
      <c r="N377" s="15"/>
    </row>
    <row r="378" s="1" customFormat="true" customHeight="true" spans="1:14">
      <c r="A378" s="86">
        <v>26</v>
      </c>
      <c r="B378" s="90" t="s">
        <v>2061</v>
      </c>
      <c r="C378" s="90" t="s">
        <v>2062</v>
      </c>
      <c r="D378" s="91" t="s">
        <v>2063</v>
      </c>
      <c r="E378" s="91" t="s">
        <v>2064</v>
      </c>
      <c r="F378" s="90" t="s">
        <v>1941</v>
      </c>
      <c r="G378" s="90" t="s">
        <v>1191</v>
      </c>
      <c r="H378" s="90" t="s">
        <v>2065</v>
      </c>
      <c r="I378" s="90" t="s">
        <v>724</v>
      </c>
      <c r="J378" s="38">
        <v>1</v>
      </c>
      <c r="K378" s="90">
        <v>2</v>
      </c>
      <c r="L378" s="38">
        <v>0.5</v>
      </c>
      <c r="M378" s="97" t="s">
        <v>270</v>
      </c>
      <c r="N378" s="15"/>
    </row>
    <row r="379" s="1" customFormat="true" customHeight="true" spans="1:14">
      <c r="A379" s="86">
        <v>27</v>
      </c>
      <c r="B379" s="90" t="s">
        <v>2061</v>
      </c>
      <c r="C379" s="90" t="s">
        <v>2066</v>
      </c>
      <c r="D379" s="91" t="s">
        <v>2067</v>
      </c>
      <c r="E379" s="91" t="s">
        <v>2068</v>
      </c>
      <c r="F379" s="90" t="s">
        <v>2069</v>
      </c>
      <c r="G379" s="90" t="s">
        <v>1972</v>
      </c>
      <c r="H379" s="90" t="s">
        <v>2070</v>
      </c>
      <c r="I379" s="90" t="s">
        <v>745</v>
      </c>
      <c r="J379" s="38">
        <v>1</v>
      </c>
      <c r="K379" s="90">
        <v>1</v>
      </c>
      <c r="L379" s="38">
        <v>0.5</v>
      </c>
      <c r="M379" s="97" t="s">
        <v>270</v>
      </c>
      <c r="N379" s="15"/>
    </row>
    <row r="380" s="1" customFormat="true" customHeight="true" spans="1:14">
      <c r="A380" s="86">
        <v>28</v>
      </c>
      <c r="B380" s="90" t="s">
        <v>2061</v>
      </c>
      <c r="C380" s="90" t="s">
        <v>2071</v>
      </c>
      <c r="D380" s="91" t="s">
        <v>2072</v>
      </c>
      <c r="E380" s="91" t="s">
        <v>2073</v>
      </c>
      <c r="F380" s="90" t="s">
        <v>2074</v>
      </c>
      <c r="G380" s="90" t="s">
        <v>1972</v>
      </c>
      <c r="H380" s="90" t="s">
        <v>2075</v>
      </c>
      <c r="I380" s="90" t="s">
        <v>2076</v>
      </c>
      <c r="J380" s="38">
        <v>1</v>
      </c>
      <c r="K380" s="90">
        <v>1</v>
      </c>
      <c r="L380" s="38">
        <v>0.5</v>
      </c>
      <c r="M380" s="97" t="s">
        <v>270</v>
      </c>
      <c r="N380" s="15"/>
    </row>
    <row r="381" s="1" customFormat="true" customHeight="true" spans="1:14">
      <c r="A381" s="86">
        <v>29</v>
      </c>
      <c r="B381" s="90" t="s">
        <v>2061</v>
      </c>
      <c r="C381" s="90" t="s">
        <v>2077</v>
      </c>
      <c r="D381" s="91" t="s">
        <v>2078</v>
      </c>
      <c r="E381" s="91" t="s">
        <v>2079</v>
      </c>
      <c r="F381" s="90" t="s">
        <v>2080</v>
      </c>
      <c r="G381" s="90" t="s">
        <v>1972</v>
      </c>
      <c r="H381" s="90" t="s">
        <v>2081</v>
      </c>
      <c r="I381" s="90" t="s">
        <v>739</v>
      </c>
      <c r="J381" s="38">
        <v>1</v>
      </c>
      <c r="K381" s="90">
        <v>1</v>
      </c>
      <c r="L381" s="38">
        <v>0.5</v>
      </c>
      <c r="M381" s="97" t="s">
        <v>270</v>
      </c>
      <c r="N381" s="15"/>
    </row>
    <row r="382" s="1" customFormat="true" customHeight="true" spans="1:14">
      <c r="A382" s="86">
        <v>30</v>
      </c>
      <c r="B382" s="90" t="s">
        <v>2061</v>
      </c>
      <c r="C382" s="90" t="s">
        <v>2082</v>
      </c>
      <c r="D382" s="91" t="s">
        <v>2083</v>
      </c>
      <c r="E382" s="91" t="s">
        <v>2084</v>
      </c>
      <c r="F382" s="90" t="s">
        <v>2085</v>
      </c>
      <c r="G382" s="90" t="s">
        <v>1214</v>
      </c>
      <c r="H382" s="90" t="s">
        <v>2086</v>
      </c>
      <c r="I382" s="90" t="s">
        <v>750</v>
      </c>
      <c r="J382" s="38">
        <v>1</v>
      </c>
      <c r="K382" s="90">
        <v>2</v>
      </c>
      <c r="L382" s="38">
        <v>0.5</v>
      </c>
      <c r="M382" s="97" t="s">
        <v>270</v>
      </c>
      <c r="N382" s="15"/>
    </row>
    <row r="383" s="1" customFormat="true" customHeight="true" spans="1:14">
      <c r="A383" s="86">
        <v>31</v>
      </c>
      <c r="B383" s="90" t="s">
        <v>2061</v>
      </c>
      <c r="C383" s="90" t="s">
        <v>2087</v>
      </c>
      <c r="D383" s="91" t="s">
        <v>2088</v>
      </c>
      <c r="E383" s="91" t="s">
        <v>2089</v>
      </c>
      <c r="F383" s="90" t="s">
        <v>2090</v>
      </c>
      <c r="G383" s="90" t="s">
        <v>1965</v>
      </c>
      <c r="H383" s="90" t="s">
        <v>2091</v>
      </c>
      <c r="I383" s="90" t="s">
        <v>724</v>
      </c>
      <c r="J383" s="38">
        <v>1</v>
      </c>
      <c r="K383" s="90">
        <v>2</v>
      </c>
      <c r="L383" s="38">
        <v>0.5</v>
      </c>
      <c r="M383" s="97" t="s">
        <v>270</v>
      </c>
      <c r="N383" s="15"/>
    </row>
    <row r="384" s="1" customFormat="true" customHeight="true" spans="1:14">
      <c r="A384" s="86">
        <v>32</v>
      </c>
      <c r="B384" s="90" t="s">
        <v>2061</v>
      </c>
      <c r="C384" s="90" t="s">
        <v>2092</v>
      </c>
      <c r="D384" s="91" t="s">
        <v>2093</v>
      </c>
      <c r="E384" s="91" t="s">
        <v>2094</v>
      </c>
      <c r="F384" s="90" t="s">
        <v>2095</v>
      </c>
      <c r="G384" s="90" t="s">
        <v>1526</v>
      </c>
      <c r="H384" s="90" t="s">
        <v>2096</v>
      </c>
      <c r="I384" s="90" t="s">
        <v>739</v>
      </c>
      <c r="J384" s="38">
        <v>1</v>
      </c>
      <c r="K384" s="90">
        <v>1</v>
      </c>
      <c r="L384" s="38">
        <v>0.5</v>
      </c>
      <c r="M384" s="97" t="s">
        <v>270</v>
      </c>
      <c r="N384" s="15"/>
    </row>
    <row r="385" s="1" customFormat="true" customHeight="true" spans="1:14">
      <c r="A385" s="86">
        <v>33</v>
      </c>
      <c r="B385" s="90" t="s">
        <v>2061</v>
      </c>
      <c r="C385" s="90" t="s">
        <v>2097</v>
      </c>
      <c r="D385" s="91" t="s">
        <v>2098</v>
      </c>
      <c r="E385" s="91" t="s">
        <v>2099</v>
      </c>
      <c r="F385" s="90" t="s">
        <v>1941</v>
      </c>
      <c r="G385" s="90" t="s">
        <v>2100</v>
      </c>
      <c r="H385" s="90" t="s">
        <v>2101</v>
      </c>
      <c r="I385" s="90" t="s">
        <v>724</v>
      </c>
      <c r="J385" s="38">
        <v>1</v>
      </c>
      <c r="K385" s="90">
        <v>2</v>
      </c>
      <c r="L385" s="38">
        <v>0.5</v>
      </c>
      <c r="M385" s="97" t="s">
        <v>270</v>
      </c>
      <c r="N385" s="15"/>
    </row>
    <row r="386" s="1" customFormat="true" customHeight="true" spans="1:14">
      <c r="A386" s="86">
        <v>34</v>
      </c>
      <c r="B386" s="90" t="s">
        <v>2061</v>
      </c>
      <c r="C386" s="90" t="s">
        <v>2102</v>
      </c>
      <c r="D386" s="91" t="s">
        <v>2103</v>
      </c>
      <c r="E386" s="91" t="s">
        <v>2104</v>
      </c>
      <c r="F386" s="90" t="s">
        <v>1941</v>
      </c>
      <c r="G386" s="90" t="s">
        <v>356</v>
      </c>
      <c r="H386" s="90" t="s">
        <v>2105</v>
      </c>
      <c r="I386" s="90" t="s">
        <v>745</v>
      </c>
      <c r="J386" s="38">
        <v>1</v>
      </c>
      <c r="K386" s="90">
        <v>1</v>
      </c>
      <c r="L386" s="38">
        <v>0.5</v>
      </c>
      <c r="M386" s="97" t="s">
        <v>270</v>
      </c>
      <c r="N386" s="15"/>
    </row>
    <row r="387" s="1" customFormat="true" customHeight="true" spans="1:14">
      <c r="A387" s="86">
        <v>35</v>
      </c>
      <c r="B387" s="90" t="s">
        <v>2061</v>
      </c>
      <c r="C387" s="90" t="s">
        <v>2106</v>
      </c>
      <c r="D387" s="91" t="s">
        <v>2107</v>
      </c>
      <c r="E387" s="91" t="s">
        <v>2108</v>
      </c>
      <c r="F387" s="90" t="s">
        <v>2109</v>
      </c>
      <c r="G387" s="90" t="s">
        <v>2110</v>
      </c>
      <c r="H387" s="90" t="s">
        <v>2111</v>
      </c>
      <c r="I387" s="90" t="s">
        <v>327</v>
      </c>
      <c r="J387" s="38">
        <v>1</v>
      </c>
      <c r="K387" s="90">
        <v>2</v>
      </c>
      <c r="L387" s="38">
        <v>0.5</v>
      </c>
      <c r="M387" s="97" t="s">
        <v>270</v>
      </c>
      <c r="N387" s="15"/>
    </row>
    <row r="388" s="1" customFormat="true" customHeight="true" spans="1:14">
      <c r="A388" s="86">
        <v>36</v>
      </c>
      <c r="B388" s="90" t="s">
        <v>2061</v>
      </c>
      <c r="C388" s="90" t="s">
        <v>2112</v>
      </c>
      <c r="D388" s="91" t="s">
        <v>2113</v>
      </c>
      <c r="E388" s="91" t="s">
        <v>2114</v>
      </c>
      <c r="F388" s="90" t="s">
        <v>2115</v>
      </c>
      <c r="G388" s="90" t="s">
        <v>2116</v>
      </c>
      <c r="H388" s="90" t="s">
        <v>2117</v>
      </c>
      <c r="I388" s="90" t="s">
        <v>327</v>
      </c>
      <c r="J388" s="38">
        <v>1</v>
      </c>
      <c r="K388" s="90">
        <v>1</v>
      </c>
      <c r="L388" s="38">
        <v>0.5</v>
      </c>
      <c r="M388" s="97" t="s">
        <v>270</v>
      </c>
      <c r="N388" s="15"/>
    </row>
    <row r="389" s="1" customFormat="true" customHeight="true" spans="1:14">
      <c r="A389" s="86">
        <v>37</v>
      </c>
      <c r="B389" s="90" t="s">
        <v>2061</v>
      </c>
      <c r="C389" s="90" t="s">
        <v>2118</v>
      </c>
      <c r="D389" s="91" t="s">
        <v>2119</v>
      </c>
      <c r="E389" s="91" t="s">
        <v>2120</v>
      </c>
      <c r="F389" s="90" t="s">
        <v>2121</v>
      </c>
      <c r="G389" s="90" t="s">
        <v>2122</v>
      </c>
      <c r="H389" s="90" t="s">
        <v>2123</v>
      </c>
      <c r="I389" s="90" t="s">
        <v>750</v>
      </c>
      <c r="J389" s="38">
        <v>1</v>
      </c>
      <c r="K389" s="90">
        <v>2</v>
      </c>
      <c r="L389" s="38">
        <v>0.5</v>
      </c>
      <c r="M389" s="97" t="s">
        <v>270</v>
      </c>
      <c r="N389" s="15"/>
    </row>
    <row r="390" s="1" customFormat="true" customHeight="true" spans="1:14">
      <c r="A390" s="86">
        <v>38</v>
      </c>
      <c r="B390" s="90" t="s">
        <v>2061</v>
      </c>
      <c r="C390" s="90" t="s">
        <v>2124</v>
      </c>
      <c r="D390" s="91" t="s">
        <v>2125</v>
      </c>
      <c r="E390" s="91" t="s">
        <v>2126</v>
      </c>
      <c r="F390" s="90" t="s">
        <v>2127</v>
      </c>
      <c r="G390" s="90" t="s">
        <v>1972</v>
      </c>
      <c r="H390" s="90" t="s">
        <v>2128</v>
      </c>
      <c r="I390" s="90" t="s">
        <v>739</v>
      </c>
      <c r="J390" s="38">
        <v>1</v>
      </c>
      <c r="K390" s="90">
        <v>1</v>
      </c>
      <c r="L390" s="38">
        <v>0.5</v>
      </c>
      <c r="M390" s="97" t="s">
        <v>270</v>
      </c>
      <c r="N390" s="15"/>
    </row>
    <row r="391" s="1" customFormat="true" customHeight="true" spans="1:14">
      <c r="A391" s="86">
        <v>39</v>
      </c>
      <c r="B391" s="90" t="s">
        <v>2061</v>
      </c>
      <c r="C391" s="90" t="s">
        <v>2129</v>
      </c>
      <c r="D391" s="91" t="s">
        <v>2130</v>
      </c>
      <c r="E391" s="91" t="s">
        <v>2131</v>
      </c>
      <c r="F391" s="90" t="s">
        <v>1941</v>
      </c>
      <c r="G391" s="90" t="s">
        <v>2132</v>
      </c>
      <c r="H391" s="90" t="s">
        <v>2133</v>
      </c>
      <c r="I391" s="90" t="s">
        <v>327</v>
      </c>
      <c r="J391" s="38">
        <v>1</v>
      </c>
      <c r="K391" s="90">
        <v>2</v>
      </c>
      <c r="L391" s="38">
        <v>0.5</v>
      </c>
      <c r="M391" s="97" t="s">
        <v>270</v>
      </c>
      <c r="N391" s="15"/>
    </row>
    <row r="392" s="1" customFormat="true" customHeight="true" spans="1:14">
      <c r="A392" s="86">
        <v>40</v>
      </c>
      <c r="B392" s="90" t="s">
        <v>2061</v>
      </c>
      <c r="C392" s="90" t="s">
        <v>2134</v>
      </c>
      <c r="D392" s="91" t="s">
        <v>2135</v>
      </c>
      <c r="E392" s="91" t="s">
        <v>2136</v>
      </c>
      <c r="F392" s="90" t="s">
        <v>2137</v>
      </c>
      <c r="G392" s="90" t="s">
        <v>2138</v>
      </c>
      <c r="H392" s="90" t="s">
        <v>2139</v>
      </c>
      <c r="I392" s="90" t="s">
        <v>327</v>
      </c>
      <c r="J392" s="38">
        <v>1</v>
      </c>
      <c r="K392" s="90">
        <v>2</v>
      </c>
      <c r="L392" s="38">
        <v>0.5</v>
      </c>
      <c r="M392" s="97" t="s">
        <v>270</v>
      </c>
      <c r="N392" s="15"/>
    </row>
    <row r="393" s="1" customFormat="true" customHeight="true" spans="1:14">
      <c r="A393" s="86">
        <v>41</v>
      </c>
      <c r="B393" s="90" t="s">
        <v>2061</v>
      </c>
      <c r="C393" s="90" t="s">
        <v>2140</v>
      </c>
      <c r="D393" s="91" t="s">
        <v>2141</v>
      </c>
      <c r="E393" s="91" t="s">
        <v>2142</v>
      </c>
      <c r="F393" s="90" t="s">
        <v>2143</v>
      </c>
      <c r="G393" s="90" t="s">
        <v>2144</v>
      </c>
      <c r="H393" s="90" t="s">
        <v>2145</v>
      </c>
      <c r="I393" s="90" t="s">
        <v>745</v>
      </c>
      <c r="J393" s="38">
        <v>1</v>
      </c>
      <c r="K393" s="90">
        <v>1</v>
      </c>
      <c r="L393" s="38">
        <v>0.5</v>
      </c>
      <c r="M393" s="97" t="s">
        <v>270</v>
      </c>
      <c r="N393" s="15"/>
    </row>
    <row r="394" s="1" customFormat="true" customHeight="true" spans="1:14">
      <c r="A394" s="86">
        <v>42</v>
      </c>
      <c r="B394" s="90" t="s">
        <v>267</v>
      </c>
      <c r="C394" s="90" t="s">
        <v>2146</v>
      </c>
      <c r="D394" s="282" t="s">
        <v>2147</v>
      </c>
      <c r="E394" s="282" t="s">
        <v>2148</v>
      </c>
      <c r="F394" s="90" t="s">
        <v>1941</v>
      </c>
      <c r="G394" s="90" t="s">
        <v>1196</v>
      </c>
      <c r="H394" s="90" t="s">
        <v>2149</v>
      </c>
      <c r="I394" s="90" t="s">
        <v>269</v>
      </c>
      <c r="J394" s="38">
        <v>1</v>
      </c>
      <c r="K394" s="90">
        <v>2</v>
      </c>
      <c r="L394" s="38">
        <v>0.5</v>
      </c>
      <c r="M394" s="97" t="s">
        <v>270</v>
      </c>
      <c r="N394" s="15"/>
    </row>
    <row r="395" s="1" customFormat="true" customHeight="true" spans="1:14">
      <c r="A395" s="86">
        <v>43</v>
      </c>
      <c r="B395" s="90" t="s">
        <v>267</v>
      </c>
      <c r="C395" s="90" t="s">
        <v>2150</v>
      </c>
      <c r="D395" s="282" t="s">
        <v>2151</v>
      </c>
      <c r="E395" s="282" t="s">
        <v>2152</v>
      </c>
      <c r="F395" s="90" t="s">
        <v>2153</v>
      </c>
      <c r="G395" s="90" t="s">
        <v>2154</v>
      </c>
      <c r="H395" s="90" t="s">
        <v>2155</v>
      </c>
      <c r="I395" s="90" t="s">
        <v>262</v>
      </c>
      <c r="J395" s="38">
        <v>1</v>
      </c>
      <c r="K395" s="90">
        <v>2</v>
      </c>
      <c r="L395" s="38">
        <v>0.5</v>
      </c>
      <c r="M395" s="97" t="s">
        <v>270</v>
      </c>
      <c r="N395" s="15"/>
    </row>
    <row r="396" s="1" customFormat="true" customHeight="true" spans="1:14">
      <c r="A396" s="86">
        <v>44</v>
      </c>
      <c r="B396" s="90" t="s">
        <v>267</v>
      </c>
      <c r="C396" s="90" t="s">
        <v>2156</v>
      </c>
      <c r="D396" s="282" t="s">
        <v>2157</v>
      </c>
      <c r="E396" s="282" t="s">
        <v>2158</v>
      </c>
      <c r="F396" s="90" t="s">
        <v>1293</v>
      </c>
      <c r="G396" s="90" t="s">
        <v>1196</v>
      </c>
      <c r="H396" s="90" t="s">
        <v>2159</v>
      </c>
      <c r="I396" s="90" t="s">
        <v>262</v>
      </c>
      <c r="J396" s="38">
        <v>1</v>
      </c>
      <c r="K396" s="90">
        <v>2</v>
      </c>
      <c r="L396" s="38">
        <v>0.5</v>
      </c>
      <c r="M396" s="97" t="s">
        <v>270</v>
      </c>
      <c r="N396" s="15"/>
    </row>
    <row r="397" s="1" customFormat="true" customHeight="true" spans="1:14">
      <c r="A397" s="86">
        <v>45</v>
      </c>
      <c r="B397" s="90" t="s">
        <v>267</v>
      </c>
      <c r="C397" s="90" t="s">
        <v>2160</v>
      </c>
      <c r="D397" s="282" t="s">
        <v>2161</v>
      </c>
      <c r="E397" s="282" t="s">
        <v>2162</v>
      </c>
      <c r="F397" s="90" t="s">
        <v>1941</v>
      </c>
      <c r="G397" s="90" t="s">
        <v>1196</v>
      </c>
      <c r="H397" s="90" t="s">
        <v>2163</v>
      </c>
      <c r="I397" s="90" t="s">
        <v>269</v>
      </c>
      <c r="J397" s="38">
        <v>1</v>
      </c>
      <c r="K397" s="90">
        <v>2</v>
      </c>
      <c r="L397" s="38">
        <v>0.5</v>
      </c>
      <c r="M397" s="97" t="s">
        <v>270</v>
      </c>
      <c r="N397" s="15"/>
    </row>
    <row r="398" s="1" customFormat="true" customHeight="true" spans="1:14">
      <c r="A398" s="86">
        <v>46</v>
      </c>
      <c r="B398" s="90" t="s">
        <v>267</v>
      </c>
      <c r="C398" s="90" t="s">
        <v>2164</v>
      </c>
      <c r="D398" s="282" t="s">
        <v>2165</v>
      </c>
      <c r="E398" s="282" t="s">
        <v>2166</v>
      </c>
      <c r="F398" s="90" t="s">
        <v>1941</v>
      </c>
      <c r="G398" s="90" t="s">
        <v>1196</v>
      </c>
      <c r="H398" s="90" t="s">
        <v>2167</v>
      </c>
      <c r="I398" s="90" t="s">
        <v>269</v>
      </c>
      <c r="J398" s="38">
        <v>1</v>
      </c>
      <c r="K398" s="90">
        <v>2</v>
      </c>
      <c r="L398" s="38">
        <v>0.5</v>
      </c>
      <c r="M398" s="97" t="s">
        <v>270</v>
      </c>
      <c r="N398" s="15"/>
    </row>
    <row r="399" s="1" customFormat="true" customHeight="true" spans="1:14">
      <c r="A399" s="86">
        <v>47</v>
      </c>
      <c r="B399" s="90" t="s">
        <v>267</v>
      </c>
      <c r="C399" s="90" t="s">
        <v>2168</v>
      </c>
      <c r="D399" s="282" t="s">
        <v>2169</v>
      </c>
      <c r="E399" s="282" t="s">
        <v>2170</v>
      </c>
      <c r="F399" s="90" t="s">
        <v>1941</v>
      </c>
      <c r="G399" s="90" t="s">
        <v>1196</v>
      </c>
      <c r="H399" s="90" t="s">
        <v>2171</v>
      </c>
      <c r="I399" s="90" t="s">
        <v>269</v>
      </c>
      <c r="J399" s="38">
        <v>1</v>
      </c>
      <c r="K399" s="90">
        <v>2</v>
      </c>
      <c r="L399" s="38">
        <v>0.5</v>
      </c>
      <c r="M399" s="97" t="s">
        <v>270</v>
      </c>
      <c r="N399" s="15"/>
    </row>
    <row r="400" s="1" customFormat="true" customHeight="true" spans="1:14">
      <c r="A400" s="86">
        <v>48</v>
      </c>
      <c r="B400" s="90" t="s">
        <v>267</v>
      </c>
      <c r="C400" s="90" t="s">
        <v>2172</v>
      </c>
      <c r="D400" s="282" t="s">
        <v>2173</v>
      </c>
      <c r="E400" s="282" t="s">
        <v>2174</v>
      </c>
      <c r="F400" s="90" t="s">
        <v>1941</v>
      </c>
      <c r="G400" s="90" t="s">
        <v>1196</v>
      </c>
      <c r="H400" s="90"/>
      <c r="I400" s="90"/>
      <c r="J400" s="38">
        <v>1</v>
      </c>
      <c r="K400" s="90">
        <v>4</v>
      </c>
      <c r="L400" s="38">
        <v>0.5</v>
      </c>
      <c r="M400" s="97" t="s">
        <v>263</v>
      </c>
      <c r="N400" s="90"/>
    </row>
    <row r="401" s="1" customFormat="true" customHeight="true" spans="1:14">
      <c r="A401" s="86">
        <v>49</v>
      </c>
      <c r="B401" s="90" t="s">
        <v>267</v>
      </c>
      <c r="C401" s="90" t="s">
        <v>2175</v>
      </c>
      <c r="D401" s="282" t="s">
        <v>2176</v>
      </c>
      <c r="E401" s="282" t="s">
        <v>2177</v>
      </c>
      <c r="F401" s="90" t="s">
        <v>1941</v>
      </c>
      <c r="G401" s="90" t="s">
        <v>1196</v>
      </c>
      <c r="H401" s="90" t="s">
        <v>1108</v>
      </c>
      <c r="I401" s="90" t="s">
        <v>327</v>
      </c>
      <c r="J401" s="38">
        <v>1</v>
      </c>
      <c r="K401" s="90">
        <v>2</v>
      </c>
      <c r="L401" s="38">
        <v>0.5</v>
      </c>
      <c r="M401" s="97" t="s">
        <v>270</v>
      </c>
      <c r="N401" s="15"/>
    </row>
    <row r="402" s="1" customFormat="true" customHeight="true" spans="1:14">
      <c r="A402" s="86">
        <v>50</v>
      </c>
      <c r="B402" s="90" t="s">
        <v>267</v>
      </c>
      <c r="C402" s="90" t="s">
        <v>2178</v>
      </c>
      <c r="D402" s="282" t="s">
        <v>2179</v>
      </c>
      <c r="E402" s="282" t="s">
        <v>2180</v>
      </c>
      <c r="F402" s="90" t="s">
        <v>1941</v>
      </c>
      <c r="G402" s="90" t="s">
        <v>1196</v>
      </c>
      <c r="H402" s="90" t="s">
        <v>2181</v>
      </c>
      <c r="I402" s="90" t="s">
        <v>269</v>
      </c>
      <c r="J402" s="38">
        <v>1</v>
      </c>
      <c r="K402" s="90">
        <v>2</v>
      </c>
      <c r="L402" s="38">
        <v>0.5</v>
      </c>
      <c r="M402" s="97" t="s">
        <v>270</v>
      </c>
      <c r="N402" s="15"/>
    </row>
    <row r="403" s="1" customFormat="true" customHeight="true" spans="1:14">
      <c r="A403" s="86">
        <v>51</v>
      </c>
      <c r="B403" s="89" t="s">
        <v>2182</v>
      </c>
      <c r="C403" s="89" t="s">
        <v>2183</v>
      </c>
      <c r="D403" s="280" t="s">
        <v>2184</v>
      </c>
      <c r="E403" s="280" t="s">
        <v>2185</v>
      </c>
      <c r="F403" s="90" t="s">
        <v>1941</v>
      </c>
      <c r="G403" s="89" t="s">
        <v>1196</v>
      </c>
      <c r="H403" s="89"/>
      <c r="I403" s="89"/>
      <c r="J403" s="38">
        <v>1</v>
      </c>
      <c r="K403" s="89">
        <v>4</v>
      </c>
      <c r="L403" s="38">
        <v>0.5</v>
      </c>
      <c r="M403" s="97" t="s">
        <v>263</v>
      </c>
      <c r="N403" s="89"/>
    </row>
    <row r="404" s="1" customFormat="true" customHeight="true" spans="1:14">
      <c r="A404" s="86">
        <v>52</v>
      </c>
      <c r="B404" s="89" t="s">
        <v>2182</v>
      </c>
      <c r="C404" s="89" t="s">
        <v>2186</v>
      </c>
      <c r="D404" s="280" t="s">
        <v>2187</v>
      </c>
      <c r="E404" s="280" t="s">
        <v>2188</v>
      </c>
      <c r="F404" s="90" t="s">
        <v>1941</v>
      </c>
      <c r="G404" s="89" t="s">
        <v>1196</v>
      </c>
      <c r="H404" s="89" t="s">
        <v>2189</v>
      </c>
      <c r="I404" s="89" t="s">
        <v>2011</v>
      </c>
      <c r="J404" s="38">
        <v>1</v>
      </c>
      <c r="K404" s="89">
        <v>2</v>
      </c>
      <c r="L404" s="38">
        <v>0.5</v>
      </c>
      <c r="M404" s="97" t="s">
        <v>270</v>
      </c>
      <c r="N404" s="89"/>
    </row>
    <row r="405" s="1" customFormat="true" customHeight="true" spans="1:14">
      <c r="A405" s="86">
        <v>53</v>
      </c>
      <c r="B405" s="89" t="s">
        <v>2182</v>
      </c>
      <c r="C405" s="89" t="s">
        <v>2190</v>
      </c>
      <c r="D405" s="280" t="s">
        <v>2191</v>
      </c>
      <c r="E405" s="280" t="s">
        <v>2192</v>
      </c>
      <c r="F405" s="90" t="s">
        <v>1941</v>
      </c>
      <c r="G405" s="89" t="s">
        <v>2193</v>
      </c>
      <c r="H405" s="89" t="s">
        <v>2194</v>
      </c>
      <c r="I405" s="89" t="s">
        <v>327</v>
      </c>
      <c r="J405" s="38">
        <v>1</v>
      </c>
      <c r="K405" s="89">
        <v>2</v>
      </c>
      <c r="L405" s="38">
        <v>0.5</v>
      </c>
      <c r="M405" s="97" t="s">
        <v>270</v>
      </c>
      <c r="N405" s="89"/>
    </row>
    <row r="406" s="1" customFormat="true" customHeight="true" spans="1:14">
      <c r="A406" s="86">
        <v>54</v>
      </c>
      <c r="B406" s="89" t="s">
        <v>2182</v>
      </c>
      <c r="C406" s="89" t="s">
        <v>2195</v>
      </c>
      <c r="D406" s="280" t="s">
        <v>2196</v>
      </c>
      <c r="E406" s="280" t="s">
        <v>2197</v>
      </c>
      <c r="F406" s="89" t="s">
        <v>1941</v>
      </c>
      <c r="G406" s="89" t="s">
        <v>1214</v>
      </c>
      <c r="H406" s="89" t="s">
        <v>2198</v>
      </c>
      <c r="I406" s="89" t="s">
        <v>2011</v>
      </c>
      <c r="J406" s="38">
        <v>1</v>
      </c>
      <c r="K406" s="89">
        <v>1</v>
      </c>
      <c r="L406" s="38">
        <v>0.5</v>
      </c>
      <c r="M406" s="97" t="s">
        <v>270</v>
      </c>
      <c r="N406" s="89"/>
    </row>
    <row r="407" s="1" customFormat="true" customHeight="true" spans="1:14">
      <c r="A407" s="86">
        <v>55</v>
      </c>
      <c r="B407" s="88" t="s">
        <v>2182</v>
      </c>
      <c r="C407" s="88" t="s">
        <v>2199</v>
      </c>
      <c r="D407" s="283" t="s">
        <v>2200</v>
      </c>
      <c r="E407" s="283" t="s">
        <v>2201</v>
      </c>
      <c r="F407" s="88" t="s">
        <v>2202</v>
      </c>
      <c r="G407" s="95" t="s">
        <v>1946</v>
      </c>
      <c r="H407" s="88"/>
      <c r="I407" s="88"/>
      <c r="J407" s="38">
        <v>1</v>
      </c>
      <c r="K407" s="88">
        <v>4</v>
      </c>
      <c r="L407" s="38">
        <v>0.5</v>
      </c>
      <c r="M407" s="97" t="s">
        <v>270</v>
      </c>
      <c r="N407" s="88"/>
    </row>
    <row r="408" s="1" customFormat="true" customHeight="true" spans="1:14">
      <c r="A408" s="86">
        <v>56</v>
      </c>
      <c r="B408" s="89" t="s">
        <v>2182</v>
      </c>
      <c r="C408" s="89" t="s">
        <v>2203</v>
      </c>
      <c r="D408" s="280" t="s">
        <v>2204</v>
      </c>
      <c r="E408" s="280" t="s">
        <v>2205</v>
      </c>
      <c r="F408" s="89" t="s">
        <v>2206</v>
      </c>
      <c r="G408" s="90" t="s">
        <v>2207</v>
      </c>
      <c r="H408" s="89"/>
      <c r="I408" s="89"/>
      <c r="J408" s="38">
        <v>1</v>
      </c>
      <c r="K408" s="89">
        <v>3</v>
      </c>
      <c r="L408" s="38">
        <v>0.5</v>
      </c>
      <c r="M408" s="97" t="s">
        <v>263</v>
      </c>
      <c r="N408" s="89"/>
    </row>
    <row r="409" s="1" customFormat="true" customHeight="true" spans="1:14">
      <c r="A409" s="86">
        <v>57</v>
      </c>
      <c r="B409" s="89" t="s">
        <v>2061</v>
      </c>
      <c r="C409" s="89" t="s">
        <v>2208</v>
      </c>
      <c r="D409" s="280" t="s">
        <v>2209</v>
      </c>
      <c r="E409" s="280" t="s">
        <v>2210</v>
      </c>
      <c r="F409" s="89" t="s">
        <v>1941</v>
      </c>
      <c r="G409" s="89" t="s">
        <v>356</v>
      </c>
      <c r="H409" s="89" t="s">
        <v>2211</v>
      </c>
      <c r="I409" s="89" t="s">
        <v>327</v>
      </c>
      <c r="J409" s="38">
        <v>1</v>
      </c>
      <c r="K409" s="89">
        <v>1</v>
      </c>
      <c r="L409" s="38">
        <v>0.5</v>
      </c>
      <c r="M409" s="97" t="s">
        <v>270</v>
      </c>
      <c r="N409" s="89"/>
    </row>
    <row r="410" s="1" customFormat="true" customHeight="true" spans="1:14">
      <c r="A410" s="86">
        <v>58</v>
      </c>
      <c r="B410" s="89" t="s">
        <v>2061</v>
      </c>
      <c r="C410" s="89" t="s">
        <v>2212</v>
      </c>
      <c r="D410" s="280" t="s">
        <v>2213</v>
      </c>
      <c r="E410" s="280" t="s">
        <v>2214</v>
      </c>
      <c r="F410" s="89" t="s">
        <v>1941</v>
      </c>
      <c r="G410" s="89" t="s">
        <v>2215</v>
      </c>
      <c r="H410" s="89" t="s">
        <v>2216</v>
      </c>
      <c r="I410" s="89" t="s">
        <v>327</v>
      </c>
      <c r="J410" s="38">
        <v>1</v>
      </c>
      <c r="K410" s="89">
        <v>1</v>
      </c>
      <c r="L410" s="38">
        <v>0.5</v>
      </c>
      <c r="M410" s="97" t="s">
        <v>270</v>
      </c>
      <c r="N410" s="89"/>
    </row>
    <row r="411" s="1" customFormat="true" customHeight="true" spans="1:14">
      <c r="A411" s="86">
        <v>59</v>
      </c>
      <c r="B411" s="89" t="s">
        <v>2061</v>
      </c>
      <c r="C411" s="89" t="s">
        <v>2217</v>
      </c>
      <c r="D411" s="89" t="s">
        <v>2218</v>
      </c>
      <c r="E411" s="280" t="s">
        <v>2219</v>
      </c>
      <c r="F411" s="89" t="s">
        <v>2220</v>
      </c>
      <c r="G411" s="89" t="s">
        <v>356</v>
      </c>
      <c r="H411" s="89" t="s">
        <v>2221</v>
      </c>
      <c r="I411" s="89" t="s">
        <v>739</v>
      </c>
      <c r="J411" s="38">
        <v>1</v>
      </c>
      <c r="K411" s="89">
        <v>1</v>
      </c>
      <c r="L411" s="38">
        <v>0.5</v>
      </c>
      <c r="M411" s="97" t="s">
        <v>270</v>
      </c>
      <c r="N411" s="89"/>
    </row>
    <row r="412" s="1" customFormat="true" customHeight="true" spans="1:14">
      <c r="A412" s="86">
        <v>60</v>
      </c>
      <c r="B412" s="89" t="s">
        <v>2222</v>
      </c>
      <c r="C412" s="89" t="s">
        <v>2223</v>
      </c>
      <c r="D412" s="280" t="s">
        <v>2224</v>
      </c>
      <c r="E412" s="280" t="s">
        <v>2225</v>
      </c>
      <c r="F412" s="89" t="s">
        <v>2226</v>
      </c>
      <c r="G412" s="90" t="s">
        <v>1972</v>
      </c>
      <c r="H412" s="89"/>
      <c r="I412" s="89"/>
      <c r="J412" s="38">
        <v>1</v>
      </c>
      <c r="K412" s="89">
        <v>2</v>
      </c>
      <c r="L412" s="38">
        <v>0.5</v>
      </c>
      <c r="M412" s="97" t="s">
        <v>270</v>
      </c>
      <c r="N412" s="89"/>
    </row>
    <row r="413" s="1" customFormat="true" customHeight="true" spans="1:14">
      <c r="A413" s="86">
        <v>61</v>
      </c>
      <c r="B413" s="15" t="s">
        <v>2012</v>
      </c>
      <c r="C413" s="15" t="s">
        <v>2227</v>
      </c>
      <c r="D413" s="281" t="s">
        <v>2228</v>
      </c>
      <c r="E413" s="281" t="s">
        <v>2229</v>
      </c>
      <c r="F413" s="15" t="s">
        <v>1641</v>
      </c>
      <c r="G413" s="89" t="s">
        <v>1204</v>
      </c>
      <c r="H413" s="89" t="s">
        <v>2230</v>
      </c>
      <c r="I413" s="15" t="s">
        <v>327</v>
      </c>
      <c r="J413" s="38">
        <v>1</v>
      </c>
      <c r="K413" s="15">
        <v>2</v>
      </c>
      <c r="L413" s="38">
        <v>0.5</v>
      </c>
      <c r="M413" s="97" t="s">
        <v>263</v>
      </c>
      <c r="N413" s="15"/>
    </row>
    <row r="414" s="1" customFormat="true" customHeight="true" spans="1:14">
      <c r="A414" s="86">
        <v>62</v>
      </c>
      <c r="B414" s="86" t="s">
        <v>1931</v>
      </c>
      <c r="C414" s="87" t="s">
        <v>2231</v>
      </c>
      <c r="D414" s="279" t="s">
        <v>2232</v>
      </c>
      <c r="E414" s="279" t="s">
        <v>2233</v>
      </c>
      <c r="F414" s="38" t="s">
        <v>1941</v>
      </c>
      <c r="G414" s="90" t="s">
        <v>1196</v>
      </c>
      <c r="H414" s="38" t="s">
        <v>2234</v>
      </c>
      <c r="I414" s="15" t="s">
        <v>327</v>
      </c>
      <c r="J414" s="38">
        <v>1</v>
      </c>
      <c r="K414" s="87">
        <v>2</v>
      </c>
      <c r="L414" s="38">
        <v>0.5</v>
      </c>
      <c r="M414" s="94" t="s">
        <v>270</v>
      </c>
      <c r="N414" s="95"/>
    </row>
    <row r="415" s="1" customFormat="true" customHeight="true" spans="1:14">
      <c r="A415" s="98"/>
      <c r="B415" s="86" t="s">
        <v>8</v>
      </c>
      <c r="C415" s="99"/>
      <c r="D415" s="99"/>
      <c r="E415" s="99"/>
      <c r="F415" s="99"/>
      <c r="G415" s="99"/>
      <c r="H415" s="99"/>
      <c r="I415" s="86"/>
      <c r="J415" s="86">
        <f t="shared" ref="J415:L415" si="3">SUM(J353:J414)</f>
        <v>62</v>
      </c>
      <c r="K415" s="86">
        <f t="shared" si="3"/>
        <v>106</v>
      </c>
      <c r="L415" s="86">
        <f t="shared" si="3"/>
        <v>30.7968</v>
      </c>
      <c r="M415" s="109"/>
      <c r="N415" s="86"/>
    </row>
    <row r="416" s="1" customFormat="true" customHeight="true" spans="1:14">
      <c r="A416" s="20"/>
      <c r="B416" s="77" t="s">
        <v>22</v>
      </c>
      <c r="C416" s="46"/>
      <c r="D416" s="46"/>
      <c r="E416" s="46"/>
      <c r="F416" s="46"/>
      <c r="G416" s="46"/>
      <c r="H416" s="46"/>
      <c r="I416" s="46"/>
      <c r="J416" s="46"/>
      <c r="K416" s="46"/>
      <c r="L416" s="46"/>
      <c r="M416" s="70"/>
      <c r="N416" s="20"/>
    </row>
    <row r="417" s="1" customFormat="true" customHeight="true" spans="1:14">
      <c r="A417" s="100">
        <v>1</v>
      </c>
      <c r="B417" s="101" t="s">
        <v>129</v>
      </c>
      <c r="C417" s="101" t="s">
        <v>2235</v>
      </c>
      <c r="D417" s="85" t="s">
        <v>2236</v>
      </c>
      <c r="E417" s="85" t="s">
        <v>2237</v>
      </c>
      <c r="F417" s="105" t="s">
        <v>1272</v>
      </c>
      <c r="G417" s="78" t="s">
        <v>2238</v>
      </c>
      <c r="H417" s="101" t="s">
        <v>2239</v>
      </c>
      <c r="I417" s="101" t="s">
        <v>724</v>
      </c>
      <c r="J417" s="101">
        <v>1</v>
      </c>
      <c r="K417" s="101">
        <v>2</v>
      </c>
      <c r="L417" s="101">
        <v>0.5</v>
      </c>
      <c r="M417" s="78" t="s">
        <v>270</v>
      </c>
      <c r="N417" s="13"/>
    </row>
    <row r="418" s="1" customFormat="true" customHeight="true" spans="1:14">
      <c r="A418" s="100">
        <v>2</v>
      </c>
      <c r="B418" s="100" t="s">
        <v>2240</v>
      </c>
      <c r="C418" s="101" t="s">
        <v>2241</v>
      </c>
      <c r="D418" s="85" t="s">
        <v>2242</v>
      </c>
      <c r="E418" s="85" t="s">
        <v>2243</v>
      </c>
      <c r="F418" s="105" t="s">
        <v>1420</v>
      </c>
      <c r="G418" s="78" t="s">
        <v>2244</v>
      </c>
      <c r="H418" s="101" t="s">
        <v>2245</v>
      </c>
      <c r="I418" s="101" t="s">
        <v>269</v>
      </c>
      <c r="J418" s="101">
        <v>1</v>
      </c>
      <c r="K418" s="101">
        <v>2</v>
      </c>
      <c r="L418" s="101">
        <v>0.5</v>
      </c>
      <c r="M418" s="78" t="s">
        <v>270</v>
      </c>
      <c r="N418" s="20"/>
    </row>
    <row r="419" s="1" customFormat="true" customHeight="true" spans="1:14">
      <c r="A419" s="100">
        <v>3</v>
      </c>
      <c r="B419" s="100" t="s">
        <v>2240</v>
      </c>
      <c r="C419" s="101" t="s">
        <v>2246</v>
      </c>
      <c r="D419" s="85" t="s">
        <v>2247</v>
      </c>
      <c r="E419" s="85" t="s">
        <v>2248</v>
      </c>
      <c r="F419" s="105" t="s">
        <v>1337</v>
      </c>
      <c r="G419" s="78" t="s">
        <v>2249</v>
      </c>
      <c r="H419" s="101" t="s">
        <v>2250</v>
      </c>
      <c r="I419" s="101" t="s">
        <v>269</v>
      </c>
      <c r="J419" s="101">
        <v>1</v>
      </c>
      <c r="K419" s="101">
        <v>2</v>
      </c>
      <c r="L419" s="101">
        <v>0.5</v>
      </c>
      <c r="M419" s="78" t="s">
        <v>270</v>
      </c>
      <c r="N419" s="20"/>
    </row>
    <row r="420" s="1" customFormat="true" customHeight="true" spans="1:14">
      <c r="A420" s="100">
        <v>4</v>
      </c>
      <c r="B420" s="100" t="s">
        <v>2240</v>
      </c>
      <c r="C420" s="101" t="s">
        <v>2251</v>
      </c>
      <c r="D420" s="85" t="s">
        <v>2252</v>
      </c>
      <c r="E420" s="85" t="s">
        <v>2253</v>
      </c>
      <c r="F420" s="105" t="s">
        <v>1337</v>
      </c>
      <c r="G420" s="78" t="s">
        <v>2254</v>
      </c>
      <c r="H420" s="101" t="s">
        <v>2255</v>
      </c>
      <c r="I420" s="101" t="s">
        <v>269</v>
      </c>
      <c r="J420" s="101">
        <v>1</v>
      </c>
      <c r="K420" s="101">
        <v>2</v>
      </c>
      <c r="L420" s="101">
        <v>0.5</v>
      </c>
      <c r="M420" s="78" t="s">
        <v>270</v>
      </c>
      <c r="N420" s="20"/>
    </row>
    <row r="421" s="1" customFormat="true" customHeight="true" spans="1:14">
      <c r="A421" s="100">
        <v>5</v>
      </c>
      <c r="B421" s="100" t="s">
        <v>2240</v>
      </c>
      <c r="C421" s="101" t="s">
        <v>2256</v>
      </c>
      <c r="D421" s="85" t="s">
        <v>2257</v>
      </c>
      <c r="E421" s="85" t="s">
        <v>2258</v>
      </c>
      <c r="F421" s="105" t="s">
        <v>1420</v>
      </c>
      <c r="G421" s="78" t="s">
        <v>2259</v>
      </c>
      <c r="H421" s="101" t="s">
        <v>2260</v>
      </c>
      <c r="I421" s="101" t="s">
        <v>269</v>
      </c>
      <c r="J421" s="101">
        <v>1</v>
      </c>
      <c r="K421" s="101">
        <v>1</v>
      </c>
      <c r="L421" s="101">
        <v>0.5</v>
      </c>
      <c r="M421" s="78" t="s">
        <v>270</v>
      </c>
      <c r="N421" s="20"/>
    </row>
    <row r="422" s="1" customFormat="true" customHeight="true" spans="1:14">
      <c r="A422" s="100">
        <v>6</v>
      </c>
      <c r="B422" s="100" t="s">
        <v>2240</v>
      </c>
      <c r="C422" s="101" t="s">
        <v>2261</v>
      </c>
      <c r="D422" s="85" t="s">
        <v>2262</v>
      </c>
      <c r="E422" s="85" t="s">
        <v>2263</v>
      </c>
      <c r="F422" s="105" t="s">
        <v>1420</v>
      </c>
      <c r="G422" s="78" t="s">
        <v>2264</v>
      </c>
      <c r="H422" s="101" t="s">
        <v>2265</v>
      </c>
      <c r="I422" s="101" t="s">
        <v>269</v>
      </c>
      <c r="J422" s="101">
        <v>1</v>
      </c>
      <c r="K422" s="101">
        <v>2</v>
      </c>
      <c r="L422" s="101">
        <v>0.5</v>
      </c>
      <c r="M422" s="78" t="s">
        <v>270</v>
      </c>
      <c r="N422" s="20"/>
    </row>
    <row r="423" s="1" customFormat="true" customHeight="true" spans="1:14">
      <c r="A423" s="100">
        <v>7</v>
      </c>
      <c r="B423" s="100" t="s">
        <v>2240</v>
      </c>
      <c r="C423" s="101" t="s">
        <v>2266</v>
      </c>
      <c r="D423" s="85" t="s">
        <v>2267</v>
      </c>
      <c r="E423" s="85" t="s">
        <v>2268</v>
      </c>
      <c r="F423" s="105" t="s">
        <v>1420</v>
      </c>
      <c r="G423" s="78" t="s">
        <v>2269</v>
      </c>
      <c r="H423" s="101" t="s">
        <v>2270</v>
      </c>
      <c r="I423" s="101" t="s">
        <v>269</v>
      </c>
      <c r="J423" s="101">
        <v>1</v>
      </c>
      <c r="K423" s="101">
        <v>1</v>
      </c>
      <c r="L423" s="101">
        <v>0.5</v>
      </c>
      <c r="M423" s="78" t="s">
        <v>270</v>
      </c>
      <c r="N423" s="20"/>
    </row>
    <row r="424" s="1" customFormat="true" customHeight="true" spans="1:14">
      <c r="A424" s="100">
        <v>8</v>
      </c>
      <c r="B424" s="102" t="s">
        <v>2271</v>
      </c>
      <c r="C424" s="102" t="s">
        <v>2272</v>
      </c>
      <c r="D424" s="102" t="s">
        <v>2273</v>
      </c>
      <c r="E424" s="106" t="s">
        <v>2274</v>
      </c>
      <c r="F424" s="105" t="s">
        <v>2275</v>
      </c>
      <c r="G424" s="105" t="s">
        <v>2276</v>
      </c>
      <c r="H424" s="102" t="s">
        <v>2277</v>
      </c>
      <c r="I424" s="102" t="s">
        <v>327</v>
      </c>
      <c r="J424" s="102">
        <v>1</v>
      </c>
      <c r="K424" s="102">
        <v>2</v>
      </c>
      <c r="L424" s="101">
        <v>0.5</v>
      </c>
      <c r="M424" s="78" t="s">
        <v>270</v>
      </c>
      <c r="N424" s="20"/>
    </row>
    <row r="425" s="1" customFormat="true" customHeight="true" spans="1:14">
      <c r="A425" s="100">
        <v>9</v>
      </c>
      <c r="B425" s="102" t="s">
        <v>2271</v>
      </c>
      <c r="C425" s="102" t="s">
        <v>2278</v>
      </c>
      <c r="D425" s="102" t="s">
        <v>2279</v>
      </c>
      <c r="E425" s="106" t="s">
        <v>2280</v>
      </c>
      <c r="F425" s="105" t="s">
        <v>2281</v>
      </c>
      <c r="G425" s="105" t="s">
        <v>2282</v>
      </c>
      <c r="H425" s="102" t="s">
        <v>2283</v>
      </c>
      <c r="I425" s="102" t="s">
        <v>327</v>
      </c>
      <c r="J425" s="102">
        <v>1</v>
      </c>
      <c r="K425" s="102">
        <v>2</v>
      </c>
      <c r="L425" s="101">
        <v>0.5</v>
      </c>
      <c r="M425" s="78" t="s">
        <v>270</v>
      </c>
      <c r="N425" s="20"/>
    </row>
    <row r="426" s="1" customFormat="true" customHeight="true" spans="1:14">
      <c r="A426" s="100">
        <v>10</v>
      </c>
      <c r="B426" s="102" t="s">
        <v>2271</v>
      </c>
      <c r="C426" s="102" t="s">
        <v>2284</v>
      </c>
      <c r="D426" s="102" t="s">
        <v>2285</v>
      </c>
      <c r="E426" s="106" t="s">
        <v>2286</v>
      </c>
      <c r="F426" s="105" t="s">
        <v>2287</v>
      </c>
      <c r="G426" s="105" t="s">
        <v>2288</v>
      </c>
      <c r="H426" s="102" t="s">
        <v>2289</v>
      </c>
      <c r="I426" s="102" t="s">
        <v>327</v>
      </c>
      <c r="J426" s="102">
        <v>1</v>
      </c>
      <c r="K426" s="102">
        <v>2</v>
      </c>
      <c r="L426" s="101">
        <v>0.5</v>
      </c>
      <c r="M426" s="78" t="s">
        <v>270</v>
      </c>
      <c r="N426" s="20"/>
    </row>
    <row r="427" s="1" customFormat="true" customHeight="true" spans="1:14">
      <c r="A427" s="100">
        <v>11</v>
      </c>
      <c r="B427" s="102" t="s">
        <v>2271</v>
      </c>
      <c r="C427" s="102" t="s">
        <v>2290</v>
      </c>
      <c r="D427" s="102" t="s">
        <v>2291</v>
      </c>
      <c r="E427" s="106" t="s">
        <v>2292</v>
      </c>
      <c r="F427" s="105" t="s">
        <v>2293</v>
      </c>
      <c r="G427" s="105" t="s">
        <v>2294</v>
      </c>
      <c r="H427" s="102" t="s">
        <v>2295</v>
      </c>
      <c r="I427" s="102" t="s">
        <v>358</v>
      </c>
      <c r="J427" s="102">
        <v>1</v>
      </c>
      <c r="K427" s="102">
        <v>2</v>
      </c>
      <c r="L427" s="101">
        <v>0.5</v>
      </c>
      <c r="M427" s="78" t="s">
        <v>270</v>
      </c>
      <c r="N427" s="20"/>
    </row>
    <row r="428" s="1" customFormat="true" customHeight="true" spans="1:14">
      <c r="A428" s="100">
        <v>12</v>
      </c>
      <c r="B428" s="102" t="s">
        <v>2271</v>
      </c>
      <c r="C428" s="102" t="s">
        <v>2296</v>
      </c>
      <c r="D428" s="102" t="s">
        <v>2297</v>
      </c>
      <c r="E428" s="106" t="s">
        <v>2298</v>
      </c>
      <c r="F428" s="105" t="s">
        <v>2299</v>
      </c>
      <c r="G428" s="105" t="s">
        <v>2300</v>
      </c>
      <c r="H428" s="102" t="s">
        <v>2301</v>
      </c>
      <c r="I428" s="102" t="s">
        <v>358</v>
      </c>
      <c r="J428" s="102">
        <v>1</v>
      </c>
      <c r="K428" s="102">
        <v>2</v>
      </c>
      <c r="L428" s="101">
        <v>0.5</v>
      </c>
      <c r="M428" s="78" t="s">
        <v>270</v>
      </c>
      <c r="N428" s="20"/>
    </row>
    <row r="429" s="1" customFormat="true" customHeight="true" spans="1:14">
      <c r="A429" s="100">
        <v>13</v>
      </c>
      <c r="B429" s="102" t="s">
        <v>2271</v>
      </c>
      <c r="C429" s="102" t="s">
        <v>2302</v>
      </c>
      <c r="D429" s="102" t="s">
        <v>2303</v>
      </c>
      <c r="E429" s="106" t="s">
        <v>2304</v>
      </c>
      <c r="F429" s="105" t="s">
        <v>2305</v>
      </c>
      <c r="G429" s="105" t="s">
        <v>2306</v>
      </c>
      <c r="H429" s="102" t="s">
        <v>2307</v>
      </c>
      <c r="I429" s="102" t="s">
        <v>2076</v>
      </c>
      <c r="J429" s="102">
        <v>1</v>
      </c>
      <c r="K429" s="102">
        <v>1</v>
      </c>
      <c r="L429" s="101">
        <v>0.5</v>
      </c>
      <c r="M429" s="78" t="s">
        <v>270</v>
      </c>
      <c r="N429" s="20"/>
    </row>
    <row r="430" s="1" customFormat="true" customHeight="true" spans="1:14">
      <c r="A430" s="100">
        <v>14</v>
      </c>
      <c r="B430" s="102" t="s">
        <v>2271</v>
      </c>
      <c r="C430" s="102" t="s">
        <v>2308</v>
      </c>
      <c r="D430" s="102" t="s">
        <v>2309</v>
      </c>
      <c r="E430" s="106" t="s">
        <v>2310</v>
      </c>
      <c r="F430" s="105" t="s">
        <v>2311</v>
      </c>
      <c r="G430" s="105" t="s">
        <v>2312</v>
      </c>
      <c r="H430" s="102" t="s">
        <v>2313</v>
      </c>
      <c r="I430" s="102" t="s">
        <v>327</v>
      </c>
      <c r="J430" s="102">
        <v>1</v>
      </c>
      <c r="K430" s="102">
        <v>3</v>
      </c>
      <c r="L430" s="101">
        <v>0.5</v>
      </c>
      <c r="M430" s="78" t="s">
        <v>270</v>
      </c>
      <c r="N430" s="20"/>
    </row>
    <row r="431" s="1" customFormat="true" customHeight="true" spans="1:14">
      <c r="A431" s="100">
        <v>15</v>
      </c>
      <c r="B431" s="102" t="s">
        <v>2271</v>
      </c>
      <c r="C431" s="101" t="s">
        <v>2314</v>
      </c>
      <c r="D431" s="284" t="s">
        <v>2315</v>
      </c>
      <c r="E431" s="85" t="s">
        <v>2316</v>
      </c>
      <c r="F431" s="105" t="s">
        <v>2317</v>
      </c>
      <c r="G431" s="105" t="s">
        <v>2318</v>
      </c>
      <c r="H431" s="101" t="s">
        <v>2319</v>
      </c>
      <c r="I431" s="102" t="s">
        <v>327</v>
      </c>
      <c r="J431" s="101">
        <v>1</v>
      </c>
      <c r="K431" s="101">
        <v>2</v>
      </c>
      <c r="L431" s="101">
        <v>0.5</v>
      </c>
      <c r="M431" s="78" t="s">
        <v>270</v>
      </c>
      <c r="N431" s="20"/>
    </row>
    <row r="432" s="1" customFormat="true" customHeight="true" spans="1:14">
      <c r="A432" s="100">
        <v>16</v>
      </c>
      <c r="B432" s="20" t="s">
        <v>121</v>
      </c>
      <c r="C432" s="101" t="s">
        <v>2320</v>
      </c>
      <c r="D432" s="85" t="s">
        <v>2321</v>
      </c>
      <c r="E432" s="85" t="s">
        <v>2322</v>
      </c>
      <c r="F432" s="107" t="s">
        <v>2323</v>
      </c>
      <c r="G432" s="13" t="s">
        <v>2324</v>
      </c>
      <c r="H432" s="101" t="s">
        <v>2325</v>
      </c>
      <c r="I432" s="13" t="s">
        <v>1953</v>
      </c>
      <c r="J432" s="16">
        <v>1</v>
      </c>
      <c r="K432" s="16">
        <v>1</v>
      </c>
      <c r="L432" s="101">
        <v>0.5</v>
      </c>
      <c r="M432" s="78" t="s">
        <v>270</v>
      </c>
      <c r="N432" s="20"/>
    </row>
    <row r="433" s="1" customFormat="true" customHeight="true" spans="1:14">
      <c r="A433" s="100">
        <v>17</v>
      </c>
      <c r="B433" s="20" t="s">
        <v>121</v>
      </c>
      <c r="C433" s="101" t="s">
        <v>2326</v>
      </c>
      <c r="D433" s="85" t="s">
        <v>2327</v>
      </c>
      <c r="E433" s="85" t="s">
        <v>2328</v>
      </c>
      <c r="F433" s="107" t="s">
        <v>2329</v>
      </c>
      <c r="G433" s="107" t="s">
        <v>2330</v>
      </c>
      <c r="H433" s="101" t="s">
        <v>2331</v>
      </c>
      <c r="I433" s="20" t="s">
        <v>2332</v>
      </c>
      <c r="J433" s="16">
        <v>1</v>
      </c>
      <c r="K433" s="100">
        <v>1</v>
      </c>
      <c r="L433" s="101">
        <v>0.5</v>
      </c>
      <c r="M433" s="78" t="s">
        <v>270</v>
      </c>
      <c r="N433" s="20"/>
    </row>
    <row r="434" s="1" customFormat="true" customHeight="true" spans="1:14">
      <c r="A434" s="100">
        <v>18</v>
      </c>
      <c r="B434" s="20" t="s">
        <v>121</v>
      </c>
      <c r="C434" s="101" t="s">
        <v>2333</v>
      </c>
      <c r="D434" s="85" t="s">
        <v>2334</v>
      </c>
      <c r="E434" s="85" t="s">
        <v>2335</v>
      </c>
      <c r="F434" s="107" t="s">
        <v>2336</v>
      </c>
      <c r="G434" s="107" t="s">
        <v>2337</v>
      </c>
      <c r="H434" s="101" t="s">
        <v>2338</v>
      </c>
      <c r="I434" s="20" t="s">
        <v>524</v>
      </c>
      <c r="J434" s="16">
        <v>1</v>
      </c>
      <c r="K434" s="100">
        <v>3</v>
      </c>
      <c r="L434" s="101">
        <v>0.5</v>
      </c>
      <c r="M434" s="78" t="s">
        <v>270</v>
      </c>
      <c r="N434" s="20"/>
    </row>
    <row r="435" s="1" customFormat="true" customHeight="true" spans="1:14">
      <c r="A435" s="100">
        <v>19</v>
      </c>
      <c r="B435" s="20" t="s">
        <v>121</v>
      </c>
      <c r="C435" s="101" t="s">
        <v>2339</v>
      </c>
      <c r="D435" s="85" t="s">
        <v>2340</v>
      </c>
      <c r="E435" s="85" t="s">
        <v>2341</v>
      </c>
      <c r="F435" s="107" t="s">
        <v>2342</v>
      </c>
      <c r="G435" s="21" t="s">
        <v>2343</v>
      </c>
      <c r="H435" s="101" t="s">
        <v>2344</v>
      </c>
      <c r="I435" s="20" t="s">
        <v>2332</v>
      </c>
      <c r="J435" s="16">
        <v>1</v>
      </c>
      <c r="K435" s="100">
        <v>2</v>
      </c>
      <c r="L435" s="101">
        <v>0.5</v>
      </c>
      <c r="M435" s="78" t="s">
        <v>270</v>
      </c>
      <c r="N435" s="20"/>
    </row>
    <row r="436" s="1" customFormat="true" customHeight="true" spans="1:14">
      <c r="A436" s="100">
        <v>20</v>
      </c>
      <c r="B436" s="20" t="s">
        <v>121</v>
      </c>
      <c r="C436" s="101" t="s">
        <v>2345</v>
      </c>
      <c r="D436" s="85" t="s">
        <v>2346</v>
      </c>
      <c r="E436" s="85" t="s">
        <v>2347</v>
      </c>
      <c r="F436" s="107" t="s">
        <v>2348</v>
      </c>
      <c r="G436" s="107" t="s">
        <v>2349</v>
      </c>
      <c r="H436" s="101" t="s">
        <v>2350</v>
      </c>
      <c r="I436" s="20" t="s">
        <v>2076</v>
      </c>
      <c r="J436" s="16">
        <v>1</v>
      </c>
      <c r="K436" s="100">
        <v>2</v>
      </c>
      <c r="L436" s="101">
        <v>0.5</v>
      </c>
      <c r="M436" s="78" t="s">
        <v>270</v>
      </c>
      <c r="N436" s="20"/>
    </row>
    <row r="437" s="1" customFormat="true" customHeight="true" spans="1:14">
      <c r="A437" s="100">
        <v>21</v>
      </c>
      <c r="B437" s="20" t="s">
        <v>121</v>
      </c>
      <c r="C437" s="101" t="s">
        <v>2351</v>
      </c>
      <c r="D437" s="85" t="s">
        <v>2352</v>
      </c>
      <c r="E437" s="85" t="s">
        <v>2353</v>
      </c>
      <c r="F437" s="107" t="s">
        <v>2354</v>
      </c>
      <c r="G437" s="107" t="s">
        <v>2355</v>
      </c>
      <c r="H437" s="101" t="s">
        <v>2356</v>
      </c>
      <c r="I437" s="20" t="s">
        <v>327</v>
      </c>
      <c r="J437" s="16">
        <v>1</v>
      </c>
      <c r="K437" s="100">
        <v>1</v>
      </c>
      <c r="L437" s="101">
        <v>0.5</v>
      </c>
      <c r="M437" s="78" t="s">
        <v>270</v>
      </c>
      <c r="N437" s="20"/>
    </row>
    <row r="438" s="1" customFormat="true" customHeight="true" spans="1:14">
      <c r="A438" s="100">
        <v>22</v>
      </c>
      <c r="B438" s="20" t="s">
        <v>121</v>
      </c>
      <c r="C438" s="101" t="s">
        <v>2357</v>
      </c>
      <c r="D438" s="85" t="s">
        <v>2358</v>
      </c>
      <c r="E438" s="85" t="s">
        <v>2359</v>
      </c>
      <c r="F438" s="107" t="s">
        <v>2360</v>
      </c>
      <c r="G438" s="107" t="s">
        <v>2361</v>
      </c>
      <c r="H438" s="101" t="s">
        <v>2362</v>
      </c>
      <c r="I438" s="20" t="s">
        <v>358</v>
      </c>
      <c r="J438" s="16">
        <v>1</v>
      </c>
      <c r="K438" s="100">
        <v>2</v>
      </c>
      <c r="L438" s="101">
        <v>0.5</v>
      </c>
      <c r="M438" s="78" t="s">
        <v>270</v>
      </c>
      <c r="N438" s="20"/>
    </row>
    <row r="439" s="1" customFormat="true" customHeight="true" spans="1:14">
      <c r="A439" s="100">
        <v>23</v>
      </c>
      <c r="B439" s="20" t="s">
        <v>121</v>
      </c>
      <c r="C439" s="101" t="s">
        <v>2363</v>
      </c>
      <c r="D439" s="85" t="s">
        <v>2364</v>
      </c>
      <c r="E439" s="85" t="s">
        <v>2365</v>
      </c>
      <c r="F439" s="107" t="s">
        <v>2366</v>
      </c>
      <c r="G439" s="107" t="s">
        <v>2367</v>
      </c>
      <c r="H439" s="101" t="s">
        <v>2368</v>
      </c>
      <c r="I439" s="20" t="s">
        <v>358</v>
      </c>
      <c r="J439" s="16">
        <v>1</v>
      </c>
      <c r="K439" s="100">
        <v>1</v>
      </c>
      <c r="L439" s="101">
        <v>0.5</v>
      </c>
      <c r="M439" s="78" t="s">
        <v>270</v>
      </c>
      <c r="N439" s="20"/>
    </row>
    <row r="440" s="1" customFormat="true" customHeight="true" spans="1:14">
      <c r="A440" s="100">
        <v>24</v>
      </c>
      <c r="B440" s="20" t="s">
        <v>121</v>
      </c>
      <c r="C440" s="101" t="s">
        <v>2369</v>
      </c>
      <c r="D440" s="85" t="s">
        <v>2370</v>
      </c>
      <c r="E440" s="85" t="s">
        <v>2371</v>
      </c>
      <c r="F440" s="107" t="s">
        <v>2372</v>
      </c>
      <c r="G440" s="107" t="s">
        <v>2373</v>
      </c>
      <c r="H440" s="101" t="s">
        <v>2374</v>
      </c>
      <c r="I440" s="20" t="s">
        <v>327</v>
      </c>
      <c r="J440" s="16">
        <v>1</v>
      </c>
      <c r="K440" s="100">
        <v>2</v>
      </c>
      <c r="L440" s="101">
        <v>0.5</v>
      </c>
      <c r="M440" s="78" t="s">
        <v>270</v>
      </c>
      <c r="N440" s="20"/>
    </row>
    <row r="441" s="1" customFormat="true" customHeight="true" spans="1:14">
      <c r="A441" s="100">
        <v>25</v>
      </c>
      <c r="B441" s="20" t="s">
        <v>121</v>
      </c>
      <c r="C441" s="101" t="s">
        <v>2375</v>
      </c>
      <c r="D441" s="85" t="s">
        <v>2376</v>
      </c>
      <c r="E441" s="85" t="s">
        <v>2377</v>
      </c>
      <c r="F441" s="107" t="s">
        <v>2378</v>
      </c>
      <c r="G441" s="107" t="s">
        <v>2379</v>
      </c>
      <c r="H441" s="101" t="s">
        <v>2380</v>
      </c>
      <c r="I441" s="20" t="s">
        <v>1953</v>
      </c>
      <c r="J441" s="16">
        <v>1</v>
      </c>
      <c r="K441" s="100">
        <v>1</v>
      </c>
      <c r="L441" s="101">
        <v>0.5</v>
      </c>
      <c r="M441" s="78" t="s">
        <v>270</v>
      </c>
      <c r="N441" s="20"/>
    </row>
    <row r="442" s="1" customFormat="true" customHeight="true" spans="1:14">
      <c r="A442" s="100">
        <v>26</v>
      </c>
      <c r="B442" s="20" t="s">
        <v>121</v>
      </c>
      <c r="C442" s="103" t="s">
        <v>2381</v>
      </c>
      <c r="D442" s="104" t="s">
        <v>2382</v>
      </c>
      <c r="E442" s="104" t="s">
        <v>2383</v>
      </c>
      <c r="F442" s="107" t="s">
        <v>2384</v>
      </c>
      <c r="G442" s="107" t="s">
        <v>2385</v>
      </c>
      <c r="H442" s="103" t="s">
        <v>2386</v>
      </c>
      <c r="I442" s="20" t="s">
        <v>1953</v>
      </c>
      <c r="J442" s="16">
        <v>1</v>
      </c>
      <c r="K442" s="100">
        <v>2</v>
      </c>
      <c r="L442" s="101">
        <v>0.5</v>
      </c>
      <c r="M442" s="78" t="s">
        <v>270</v>
      </c>
      <c r="N442" s="20"/>
    </row>
    <row r="443" s="1" customFormat="true" customHeight="true" spans="1:14">
      <c r="A443" s="100">
        <v>27</v>
      </c>
      <c r="B443" s="20" t="s">
        <v>121</v>
      </c>
      <c r="C443" s="103" t="s">
        <v>2387</v>
      </c>
      <c r="D443" s="104" t="s">
        <v>2388</v>
      </c>
      <c r="E443" s="104" t="s">
        <v>2389</v>
      </c>
      <c r="F443" s="107" t="s">
        <v>2390</v>
      </c>
      <c r="G443" s="107" t="s">
        <v>2391</v>
      </c>
      <c r="H443" s="103" t="s">
        <v>2392</v>
      </c>
      <c r="I443" s="20" t="s">
        <v>358</v>
      </c>
      <c r="J443" s="16">
        <v>1</v>
      </c>
      <c r="K443" s="100">
        <v>3</v>
      </c>
      <c r="L443" s="101">
        <v>0.5</v>
      </c>
      <c r="M443" s="78" t="s">
        <v>270</v>
      </c>
      <c r="N443" s="20"/>
    </row>
    <row r="444" s="1" customFormat="true" customHeight="true" spans="1:14">
      <c r="A444" s="100">
        <v>28</v>
      </c>
      <c r="B444" s="20" t="s">
        <v>121</v>
      </c>
      <c r="C444" s="103" t="s">
        <v>2393</v>
      </c>
      <c r="D444" s="104" t="s">
        <v>2394</v>
      </c>
      <c r="E444" s="104" t="s">
        <v>2395</v>
      </c>
      <c r="F444" s="107" t="s">
        <v>351</v>
      </c>
      <c r="G444" s="107" t="s">
        <v>2396</v>
      </c>
      <c r="H444" s="103" t="s">
        <v>2397</v>
      </c>
      <c r="I444" s="20" t="s">
        <v>1953</v>
      </c>
      <c r="J444" s="16">
        <v>1</v>
      </c>
      <c r="K444" s="100">
        <v>2</v>
      </c>
      <c r="L444" s="101">
        <v>0.5</v>
      </c>
      <c r="M444" s="78" t="s">
        <v>270</v>
      </c>
      <c r="N444" s="20"/>
    </row>
    <row r="445" s="1" customFormat="true" customHeight="true" spans="1:14">
      <c r="A445" s="100">
        <v>29</v>
      </c>
      <c r="B445" s="20" t="s">
        <v>2271</v>
      </c>
      <c r="C445" s="20" t="s">
        <v>2398</v>
      </c>
      <c r="D445" s="285" t="s">
        <v>2399</v>
      </c>
      <c r="E445" s="285" t="s">
        <v>2400</v>
      </c>
      <c r="F445" s="107" t="s">
        <v>2401</v>
      </c>
      <c r="G445" s="107" t="s">
        <v>2402</v>
      </c>
      <c r="H445" s="103"/>
      <c r="I445" s="20"/>
      <c r="J445" s="16">
        <v>1</v>
      </c>
      <c r="K445" s="100"/>
      <c r="L445" s="101">
        <v>0.5</v>
      </c>
      <c r="M445" s="110" t="s">
        <v>2403</v>
      </c>
      <c r="N445" s="20" t="s">
        <v>404</v>
      </c>
    </row>
    <row r="446" s="1" customFormat="true" customHeight="true" spans="1:14">
      <c r="A446" s="100">
        <v>30</v>
      </c>
      <c r="B446" s="78" t="s">
        <v>2404</v>
      </c>
      <c r="C446" s="78" t="s">
        <v>2405</v>
      </c>
      <c r="D446" s="78" t="s">
        <v>2406</v>
      </c>
      <c r="E446" s="275" t="s">
        <v>2407</v>
      </c>
      <c r="F446" s="78" t="s">
        <v>2408</v>
      </c>
      <c r="G446" s="108" t="s">
        <v>2409</v>
      </c>
      <c r="H446" s="78" t="s">
        <v>2410</v>
      </c>
      <c r="I446" s="38" t="s">
        <v>262</v>
      </c>
      <c r="J446" s="78">
        <v>1</v>
      </c>
      <c r="K446" s="78">
        <v>3</v>
      </c>
      <c r="L446" s="78">
        <v>0.5</v>
      </c>
      <c r="M446" s="78" t="s">
        <v>270</v>
      </c>
      <c r="N446" s="78"/>
    </row>
    <row r="447" s="1" customFormat="true" customHeight="true" spans="1:14">
      <c r="A447" s="100">
        <v>31</v>
      </c>
      <c r="B447" s="78" t="s">
        <v>2411</v>
      </c>
      <c r="C447" s="38" t="s">
        <v>2412</v>
      </c>
      <c r="D447" s="78" t="s">
        <v>2413</v>
      </c>
      <c r="E447" s="275" t="s">
        <v>2414</v>
      </c>
      <c r="F447" s="38" t="s">
        <v>2415</v>
      </c>
      <c r="G447" s="108" t="s">
        <v>2416</v>
      </c>
      <c r="H447" s="78" t="s">
        <v>2417</v>
      </c>
      <c r="I447" s="78" t="s">
        <v>724</v>
      </c>
      <c r="J447" s="78">
        <v>1</v>
      </c>
      <c r="K447" s="38">
        <v>2</v>
      </c>
      <c r="L447" s="38">
        <v>0.5</v>
      </c>
      <c r="M447" s="78" t="s">
        <v>270</v>
      </c>
      <c r="N447" s="78"/>
    </row>
    <row r="448" s="1" customFormat="true" customHeight="true" spans="1:14">
      <c r="A448" s="100">
        <v>32</v>
      </c>
      <c r="B448" s="78" t="s">
        <v>2411</v>
      </c>
      <c r="C448" s="38" t="s">
        <v>2418</v>
      </c>
      <c r="D448" s="78" t="s">
        <v>2419</v>
      </c>
      <c r="E448" s="275" t="s">
        <v>2420</v>
      </c>
      <c r="F448" s="38" t="s">
        <v>2421</v>
      </c>
      <c r="G448" s="108" t="s">
        <v>2422</v>
      </c>
      <c r="H448" s="78" t="s">
        <v>2423</v>
      </c>
      <c r="I448" s="78" t="s">
        <v>750</v>
      </c>
      <c r="J448" s="78">
        <v>1</v>
      </c>
      <c r="K448" s="38">
        <v>2</v>
      </c>
      <c r="L448" s="38">
        <v>0.5</v>
      </c>
      <c r="M448" s="78" t="s">
        <v>270</v>
      </c>
      <c r="N448" s="78"/>
    </row>
    <row r="449" s="1" customFormat="true" customHeight="true" spans="1:14">
      <c r="A449" s="100">
        <v>33</v>
      </c>
      <c r="B449" s="78" t="s">
        <v>2411</v>
      </c>
      <c r="C449" s="78" t="s">
        <v>2424</v>
      </c>
      <c r="D449" s="78" t="s">
        <v>2425</v>
      </c>
      <c r="E449" s="275" t="s">
        <v>2426</v>
      </c>
      <c r="F449" s="78" t="s">
        <v>2427</v>
      </c>
      <c r="G449" s="108" t="s">
        <v>2428</v>
      </c>
      <c r="H449" s="78" t="s">
        <v>2429</v>
      </c>
      <c r="I449" s="78" t="s">
        <v>724</v>
      </c>
      <c r="J449" s="78">
        <v>1</v>
      </c>
      <c r="K449" s="78">
        <v>1</v>
      </c>
      <c r="L449" s="78">
        <v>0.5</v>
      </c>
      <c r="M449" s="78" t="s">
        <v>270</v>
      </c>
      <c r="N449" s="78"/>
    </row>
    <row r="450" s="1" customFormat="true" customHeight="true" spans="1:14">
      <c r="A450" s="100">
        <v>34</v>
      </c>
      <c r="B450" s="78" t="s">
        <v>2411</v>
      </c>
      <c r="C450" s="78" t="s">
        <v>2430</v>
      </c>
      <c r="D450" s="78" t="s">
        <v>2431</v>
      </c>
      <c r="E450" s="275" t="s">
        <v>2432</v>
      </c>
      <c r="F450" s="38" t="s">
        <v>1420</v>
      </c>
      <c r="G450" s="108" t="s">
        <v>2433</v>
      </c>
      <c r="H450" s="78" t="s">
        <v>2434</v>
      </c>
      <c r="I450" s="78" t="s">
        <v>724</v>
      </c>
      <c r="J450" s="78">
        <v>1</v>
      </c>
      <c r="K450" s="78">
        <v>2</v>
      </c>
      <c r="L450" s="78">
        <v>0.5</v>
      </c>
      <c r="M450" s="78" t="s">
        <v>270</v>
      </c>
      <c r="N450" s="78"/>
    </row>
    <row r="451" s="1" customFormat="true" customHeight="true" spans="1:14">
      <c r="A451" s="100">
        <v>35</v>
      </c>
      <c r="B451" s="38" t="s">
        <v>124</v>
      </c>
      <c r="C451" s="38" t="s">
        <v>2435</v>
      </c>
      <c r="D451" s="278" t="s">
        <v>2436</v>
      </c>
      <c r="E451" s="278" t="s">
        <v>2437</v>
      </c>
      <c r="F451" s="38" t="s">
        <v>2438</v>
      </c>
      <c r="G451" s="114" t="s">
        <v>2439</v>
      </c>
      <c r="H451" s="38" t="s">
        <v>2440</v>
      </c>
      <c r="I451" s="38" t="s">
        <v>262</v>
      </c>
      <c r="J451" s="38">
        <v>1</v>
      </c>
      <c r="K451" s="38">
        <v>3</v>
      </c>
      <c r="L451" s="78">
        <v>0.5</v>
      </c>
      <c r="M451" s="78" t="s">
        <v>270</v>
      </c>
      <c r="N451" s="78"/>
    </row>
    <row r="452" s="1" customFormat="true" customHeight="true" spans="1:14">
      <c r="A452" s="100">
        <v>36</v>
      </c>
      <c r="B452" s="38" t="s">
        <v>124</v>
      </c>
      <c r="C452" s="38" t="s">
        <v>2441</v>
      </c>
      <c r="D452" s="278" t="s">
        <v>2442</v>
      </c>
      <c r="E452" s="278" t="s">
        <v>2443</v>
      </c>
      <c r="F452" s="38" t="s">
        <v>2444</v>
      </c>
      <c r="G452" s="114" t="s">
        <v>2445</v>
      </c>
      <c r="H452" s="38" t="s">
        <v>2446</v>
      </c>
      <c r="I452" s="38" t="s">
        <v>1470</v>
      </c>
      <c r="J452" s="38">
        <v>1</v>
      </c>
      <c r="K452" s="38">
        <v>1</v>
      </c>
      <c r="L452" s="38">
        <v>0.5</v>
      </c>
      <c r="M452" s="78" t="s">
        <v>270</v>
      </c>
      <c r="N452" s="78"/>
    </row>
    <row r="453" s="1" customFormat="true" customHeight="true" spans="1:14">
      <c r="A453" s="100">
        <v>37</v>
      </c>
      <c r="B453" s="38" t="s">
        <v>124</v>
      </c>
      <c r="C453" s="38" t="s">
        <v>2447</v>
      </c>
      <c r="D453" s="278" t="s">
        <v>2448</v>
      </c>
      <c r="E453" s="278" t="s">
        <v>2449</v>
      </c>
      <c r="F453" s="38" t="s">
        <v>2438</v>
      </c>
      <c r="G453" s="114" t="s">
        <v>2450</v>
      </c>
      <c r="H453" s="38" t="s">
        <v>2451</v>
      </c>
      <c r="I453" s="38" t="s">
        <v>262</v>
      </c>
      <c r="J453" s="38">
        <v>1</v>
      </c>
      <c r="K453" s="103">
        <v>1</v>
      </c>
      <c r="L453" s="38">
        <v>0.5</v>
      </c>
      <c r="M453" s="78" t="s">
        <v>270</v>
      </c>
      <c r="N453" s="78"/>
    </row>
    <row r="454" s="1" customFormat="true" customHeight="true" spans="1:14">
      <c r="A454" s="100">
        <v>38</v>
      </c>
      <c r="B454" s="38" t="s">
        <v>124</v>
      </c>
      <c r="C454" s="38" t="s">
        <v>2452</v>
      </c>
      <c r="D454" s="278" t="s">
        <v>2453</v>
      </c>
      <c r="E454" s="38" t="s">
        <v>2454</v>
      </c>
      <c r="F454" s="38" t="s">
        <v>2438</v>
      </c>
      <c r="G454" s="114" t="s">
        <v>2455</v>
      </c>
      <c r="H454" s="38" t="s">
        <v>2456</v>
      </c>
      <c r="I454" s="38" t="s">
        <v>269</v>
      </c>
      <c r="J454" s="38">
        <v>1</v>
      </c>
      <c r="K454" s="103">
        <v>1</v>
      </c>
      <c r="L454" s="78">
        <v>0.5</v>
      </c>
      <c r="M454" s="78" t="s">
        <v>270</v>
      </c>
      <c r="N454" s="78"/>
    </row>
    <row r="455" s="1" customFormat="true" customHeight="true" spans="1:14">
      <c r="A455" s="100">
        <v>39</v>
      </c>
      <c r="B455" s="38" t="s">
        <v>124</v>
      </c>
      <c r="C455" s="16" t="s">
        <v>2457</v>
      </c>
      <c r="D455" s="278" t="s">
        <v>2458</v>
      </c>
      <c r="E455" s="266" t="s">
        <v>2459</v>
      </c>
      <c r="F455" s="38" t="s">
        <v>2438</v>
      </c>
      <c r="G455" s="115" t="s">
        <v>2460</v>
      </c>
      <c r="H455" s="16" t="s">
        <v>2461</v>
      </c>
      <c r="I455" s="16" t="s">
        <v>2462</v>
      </c>
      <c r="J455" s="38">
        <v>1</v>
      </c>
      <c r="K455" s="38">
        <v>2</v>
      </c>
      <c r="L455" s="38">
        <v>0.5</v>
      </c>
      <c r="M455" s="78" t="s">
        <v>270</v>
      </c>
      <c r="N455" s="78"/>
    </row>
    <row r="456" s="1" customFormat="true" customHeight="true" spans="1:14">
      <c r="A456" s="100">
        <v>40</v>
      </c>
      <c r="B456" s="100" t="s">
        <v>115</v>
      </c>
      <c r="C456" s="101" t="s">
        <v>2463</v>
      </c>
      <c r="D456" s="111" t="s">
        <v>2464</v>
      </c>
      <c r="E456" s="111" t="s">
        <v>2465</v>
      </c>
      <c r="F456" s="16" t="s">
        <v>2466</v>
      </c>
      <c r="G456" s="108" t="s">
        <v>2467</v>
      </c>
      <c r="H456" s="101" t="s">
        <v>2468</v>
      </c>
      <c r="I456" s="101" t="s">
        <v>739</v>
      </c>
      <c r="J456" s="16">
        <v>1</v>
      </c>
      <c r="K456" s="16">
        <v>3</v>
      </c>
      <c r="L456" s="16">
        <v>0.5</v>
      </c>
      <c r="M456" s="78" t="s">
        <v>270</v>
      </c>
      <c r="N456" s="78"/>
    </row>
    <row r="457" s="1" customFormat="true" customHeight="true" spans="1:14">
      <c r="A457" s="100">
        <v>41</v>
      </c>
      <c r="B457" s="78" t="s">
        <v>109</v>
      </c>
      <c r="C457" s="78" t="s">
        <v>2469</v>
      </c>
      <c r="D457" s="78" t="s">
        <v>2470</v>
      </c>
      <c r="E457" s="78" t="s">
        <v>2471</v>
      </c>
      <c r="F457" s="78" t="s">
        <v>1420</v>
      </c>
      <c r="G457" s="108" t="s">
        <v>109</v>
      </c>
      <c r="H457" s="78" t="s">
        <v>2472</v>
      </c>
      <c r="I457" s="78" t="s">
        <v>358</v>
      </c>
      <c r="J457" s="78">
        <v>1</v>
      </c>
      <c r="K457" s="78">
        <v>1</v>
      </c>
      <c r="L457" s="38">
        <v>0.5</v>
      </c>
      <c r="M457" s="78" t="s">
        <v>270</v>
      </c>
      <c r="N457" s="78"/>
    </row>
    <row r="458" s="1" customFormat="true" customHeight="true" spans="1:14">
      <c r="A458" s="100">
        <v>42</v>
      </c>
      <c r="B458" s="78" t="s">
        <v>109</v>
      </c>
      <c r="C458" s="78" t="s">
        <v>2473</v>
      </c>
      <c r="D458" s="78" t="s">
        <v>2474</v>
      </c>
      <c r="E458" s="78" t="s">
        <v>2475</v>
      </c>
      <c r="F458" s="78" t="s">
        <v>2476</v>
      </c>
      <c r="G458" s="108" t="s">
        <v>2477</v>
      </c>
      <c r="H458" s="78" t="s">
        <v>2478</v>
      </c>
      <c r="I458" s="78" t="s">
        <v>358</v>
      </c>
      <c r="J458" s="78">
        <v>1</v>
      </c>
      <c r="K458" s="78">
        <v>3</v>
      </c>
      <c r="L458" s="38">
        <v>0.5</v>
      </c>
      <c r="M458" s="78" t="s">
        <v>270</v>
      </c>
      <c r="N458" s="78"/>
    </row>
    <row r="459" s="1" customFormat="true" customHeight="true" spans="1:14">
      <c r="A459" s="100">
        <v>43</v>
      </c>
      <c r="B459" s="78" t="s">
        <v>2479</v>
      </c>
      <c r="C459" s="78" t="s">
        <v>2480</v>
      </c>
      <c r="D459" s="112" t="s">
        <v>2481</v>
      </c>
      <c r="E459" s="113" t="s">
        <v>2482</v>
      </c>
      <c r="F459" s="78" t="s">
        <v>351</v>
      </c>
      <c r="G459" s="108" t="s">
        <v>2483</v>
      </c>
      <c r="H459" s="78" t="s">
        <v>2484</v>
      </c>
      <c r="I459" s="78" t="s">
        <v>2485</v>
      </c>
      <c r="J459" s="78">
        <v>1</v>
      </c>
      <c r="K459" s="78">
        <v>2</v>
      </c>
      <c r="L459" s="78">
        <v>0.5</v>
      </c>
      <c r="M459" s="78" t="s">
        <v>270</v>
      </c>
      <c r="N459" s="78"/>
    </row>
    <row r="460" s="1" customFormat="true" customHeight="true" spans="1:14">
      <c r="A460" s="100">
        <v>44</v>
      </c>
      <c r="B460" s="78" t="s">
        <v>118</v>
      </c>
      <c r="C460" s="78" t="s">
        <v>2486</v>
      </c>
      <c r="D460" s="113" t="s">
        <v>2487</v>
      </c>
      <c r="E460" s="113" t="s">
        <v>2488</v>
      </c>
      <c r="F460" s="105" t="s">
        <v>2489</v>
      </c>
      <c r="G460" s="116" t="s">
        <v>2490</v>
      </c>
      <c r="H460" s="78" t="s">
        <v>2491</v>
      </c>
      <c r="I460" s="78" t="s">
        <v>358</v>
      </c>
      <c r="J460" s="78">
        <v>1</v>
      </c>
      <c r="K460" s="78">
        <v>1</v>
      </c>
      <c r="L460" s="78">
        <v>0.5</v>
      </c>
      <c r="M460" s="78" t="s">
        <v>270</v>
      </c>
      <c r="N460" s="78"/>
    </row>
    <row r="461" s="1" customFormat="true" customHeight="true" spans="1:14">
      <c r="A461" s="100">
        <v>45</v>
      </c>
      <c r="B461" s="78" t="s">
        <v>118</v>
      </c>
      <c r="C461" s="78" t="s">
        <v>2492</v>
      </c>
      <c r="D461" s="275" t="s">
        <v>2493</v>
      </c>
      <c r="E461" s="275" t="s">
        <v>2494</v>
      </c>
      <c r="F461" s="78" t="s">
        <v>2495</v>
      </c>
      <c r="G461" s="116" t="s">
        <v>2496</v>
      </c>
      <c r="H461" s="105" t="s">
        <v>2497</v>
      </c>
      <c r="I461" s="105" t="s">
        <v>327</v>
      </c>
      <c r="J461" s="78">
        <v>1</v>
      </c>
      <c r="K461" s="78">
        <v>2</v>
      </c>
      <c r="L461" s="78">
        <v>0.5</v>
      </c>
      <c r="M461" s="78" t="s">
        <v>270</v>
      </c>
      <c r="N461" s="78"/>
    </row>
    <row r="462" s="1" customFormat="true" customHeight="true" spans="1:14">
      <c r="A462" s="100">
        <v>46</v>
      </c>
      <c r="B462" s="20" t="s">
        <v>106</v>
      </c>
      <c r="C462" s="20" t="s">
        <v>2498</v>
      </c>
      <c r="D462" s="268" t="s">
        <v>2499</v>
      </c>
      <c r="E462" s="268" t="s">
        <v>2500</v>
      </c>
      <c r="F462" s="20" t="s">
        <v>1293</v>
      </c>
      <c r="G462" s="117" t="s">
        <v>2501</v>
      </c>
      <c r="H462" s="46"/>
      <c r="I462" s="46"/>
      <c r="J462" s="20">
        <v>1</v>
      </c>
      <c r="K462" s="20">
        <v>2</v>
      </c>
      <c r="L462" s="20">
        <v>0.5</v>
      </c>
      <c r="M462" s="78" t="s">
        <v>270</v>
      </c>
      <c r="N462" s="20" t="s">
        <v>404</v>
      </c>
    </row>
    <row r="463" s="1" customFormat="true" customHeight="true" spans="1:14">
      <c r="A463" s="100">
        <v>47</v>
      </c>
      <c r="B463" s="20" t="s">
        <v>106</v>
      </c>
      <c r="C463" s="20" t="s">
        <v>2502</v>
      </c>
      <c r="D463" s="268" t="s">
        <v>2503</v>
      </c>
      <c r="E463" s="268" t="s">
        <v>2504</v>
      </c>
      <c r="F463" s="20" t="s">
        <v>2505</v>
      </c>
      <c r="G463" s="117" t="s">
        <v>2506</v>
      </c>
      <c r="H463" s="46"/>
      <c r="I463" s="46"/>
      <c r="J463" s="20">
        <v>1</v>
      </c>
      <c r="K463" s="20">
        <v>6</v>
      </c>
      <c r="L463" s="20">
        <v>0.5</v>
      </c>
      <c r="M463" s="78" t="s">
        <v>270</v>
      </c>
      <c r="N463" s="20" t="s">
        <v>404</v>
      </c>
    </row>
    <row r="464" s="1" customFormat="true" customHeight="true" spans="1:14">
      <c r="A464" s="100">
        <v>48</v>
      </c>
      <c r="B464" s="20" t="s">
        <v>106</v>
      </c>
      <c r="C464" s="20" t="s">
        <v>2507</v>
      </c>
      <c r="D464" s="268" t="s">
        <v>2508</v>
      </c>
      <c r="E464" s="268" t="s">
        <v>2509</v>
      </c>
      <c r="F464" s="20" t="s">
        <v>1219</v>
      </c>
      <c r="G464" s="117" t="s">
        <v>2510</v>
      </c>
      <c r="H464" s="46"/>
      <c r="I464" s="46"/>
      <c r="J464" s="20">
        <v>1</v>
      </c>
      <c r="K464" s="20">
        <v>4</v>
      </c>
      <c r="L464" s="20">
        <v>0.5</v>
      </c>
      <c r="M464" s="21" t="s">
        <v>263</v>
      </c>
      <c r="N464" s="20" t="s">
        <v>404</v>
      </c>
    </row>
    <row r="465" s="1" customFormat="true" customHeight="true" spans="1:14">
      <c r="A465" s="100">
        <v>49</v>
      </c>
      <c r="B465" s="20" t="s">
        <v>124</v>
      </c>
      <c r="C465" s="20" t="s">
        <v>2511</v>
      </c>
      <c r="D465" s="268" t="s">
        <v>2512</v>
      </c>
      <c r="E465" s="268" t="s">
        <v>2513</v>
      </c>
      <c r="F465" s="20" t="s">
        <v>1708</v>
      </c>
      <c r="G465" s="117" t="s">
        <v>2514</v>
      </c>
      <c r="H465" s="46"/>
      <c r="I465" s="46"/>
      <c r="J465" s="20">
        <v>1</v>
      </c>
      <c r="K465" s="20">
        <v>5</v>
      </c>
      <c r="L465" s="20">
        <v>0.5</v>
      </c>
      <c r="M465" s="21" t="s">
        <v>263</v>
      </c>
      <c r="N465" s="20" t="s">
        <v>404</v>
      </c>
    </row>
    <row r="466" s="1" customFormat="true" customHeight="true" spans="1:14">
      <c r="A466" s="100">
        <v>50</v>
      </c>
      <c r="B466" s="20" t="s">
        <v>124</v>
      </c>
      <c r="C466" s="20" t="s">
        <v>2515</v>
      </c>
      <c r="D466" s="20" t="s">
        <v>2516</v>
      </c>
      <c r="E466" s="268" t="s">
        <v>2517</v>
      </c>
      <c r="F466" s="20" t="s">
        <v>1708</v>
      </c>
      <c r="G466" s="117" t="s">
        <v>2518</v>
      </c>
      <c r="H466" s="46"/>
      <c r="I466" s="46"/>
      <c r="J466" s="20">
        <v>1</v>
      </c>
      <c r="K466" s="20">
        <v>2</v>
      </c>
      <c r="L466" s="20">
        <v>0.5</v>
      </c>
      <c r="M466" s="21" t="s">
        <v>263</v>
      </c>
      <c r="N466" s="20" t="s">
        <v>404</v>
      </c>
    </row>
    <row r="467" s="1" customFormat="true" customHeight="true" spans="1:14">
      <c r="A467" s="100">
        <v>51</v>
      </c>
      <c r="B467" s="20" t="s">
        <v>124</v>
      </c>
      <c r="C467" s="20" t="s">
        <v>2519</v>
      </c>
      <c r="D467" s="268" t="s">
        <v>2520</v>
      </c>
      <c r="E467" s="268" t="s">
        <v>2521</v>
      </c>
      <c r="F467" s="20" t="s">
        <v>2522</v>
      </c>
      <c r="G467" s="118" t="s">
        <v>2523</v>
      </c>
      <c r="H467" s="46"/>
      <c r="I467" s="46"/>
      <c r="J467" s="20">
        <v>1</v>
      </c>
      <c r="K467" s="20">
        <v>3</v>
      </c>
      <c r="L467" s="20">
        <v>0.21</v>
      </c>
      <c r="M467" s="21" t="s">
        <v>263</v>
      </c>
      <c r="N467" s="20" t="s">
        <v>404</v>
      </c>
    </row>
    <row r="468" s="1" customFormat="true" customHeight="true" spans="1:14">
      <c r="A468" s="100">
        <v>52</v>
      </c>
      <c r="B468" s="20" t="s">
        <v>124</v>
      </c>
      <c r="C468" s="20" t="s">
        <v>2524</v>
      </c>
      <c r="D468" s="268" t="s">
        <v>2525</v>
      </c>
      <c r="E468" s="268" t="s">
        <v>2526</v>
      </c>
      <c r="F468" s="20" t="s">
        <v>2522</v>
      </c>
      <c r="G468" s="117" t="s">
        <v>2527</v>
      </c>
      <c r="H468" s="46"/>
      <c r="I468" s="46"/>
      <c r="J468" s="20">
        <v>1</v>
      </c>
      <c r="K468" s="20">
        <v>3</v>
      </c>
      <c r="L468" s="20">
        <v>0.21</v>
      </c>
      <c r="M468" s="21" t="s">
        <v>263</v>
      </c>
      <c r="N468" s="20" t="s">
        <v>404</v>
      </c>
    </row>
    <row r="469" s="1" customFormat="true" customHeight="true" spans="1:14">
      <c r="A469" s="100">
        <v>53</v>
      </c>
      <c r="B469" s="20" t="s">
        <v>109</v>
      </c>
      <c r="C469" s="20" t="s">
        <v>2528</v>
      </c>
      <c r="D469" s="268" t="s">
        <v>2529</v>
      </c>
      <c r="E469" s="268" t="s">
        <v>2530</v>
      </c>
      <c r="F469" s="20" t="s">
        <v>462</v>
      </c>
      <c r="G469" s="119" t="s">
        <v>2531</v>
      </c>
      <c r="H469" s="46"/>
      <c r="I469" s="46"/>
      <c r="J469" s="20">
        <v>1</v>
      </c>
      <c r="K469" s="20">
        <v>1</v>
      </c>
      <c r="L469" s="20">
        <v>0.5</v>
      </c>
      <c r="M469" s="21" t="s">
        <v>263</v>
      </c>
      <c r="N469" s="20" t="s">
        <v>404</v>
      </c>
    </row>
    <row r="470" s="1" customFormat="true" customHeight="true" spans="1:14">
      <c r="A470" s="100">
        <v>54</v>
      </c>
      <c r="B470" s="20" t="s">
        <v>109</v>
      </c>
      <c r="C470" s="20" t="s">
        <v>2532</v>
      </c>
      <c r="D470" s="268" t="s">
        <v>2533</v>
      </c>
      <c r="E470" s="268" t="s">
        <v>2534</v>
      </c>
      <c r="F470" s="20" t="s">
        <v>2535</v>
      </c>
      <c r="G470" s="108" t="s">
        <v>2536</v>
      </c>
      <c r="H470" s="46"/>
      <c r="I470" s="46"/>
      <c r="J470" s="20">
        <v>1</v>
      </c>
      <c r="K470" s="20">
        <v>4</v>
      </c>
      <c r="L470" s="20">
        <v>0.5</v>
      </c>
      <c r="M470" s="21" t="s">
        <v>263</v>
      </c>
      <c r="N470" s="20" t="s">
        <v>404</v>
      </c>
    </row>
    <row r="471" s="1" customFormat="true" customHeight="true" spans="1:14">
      <c r="A471" s="100">
        <v>55</v>
      </c>
      <c r="B471" s="20" t="s">
        <v>109</v>
      </c>
      <c r="C471" s="20" t="s">
        <v>2537</v>
      </c>
      <c r="D471" s="268" t="s">
        <v>2538</v>
      </c>
      <c r="E471" s="268" t="s">
        <v>2539</v>
      </c>
      <c r="F471" s="20" t="s">
        <v>2226</v>
      </c>
      <c r="G471" s="119" t="s">
        <v>2540</v>
      </c>
      <c r="H471" s="46"/>
      <c r="I471" s="46"/>
      <c r="J471" s="20">
        <v>1</v>
      </c>
      <c r="K471" s="20">
        <v>3</v>
      </c>
      <c r="L471" s="20">
        <v>0.5</v>
      </c>
      <c r="M471" s="21" t="s">
        <v>263</v>
      </c>
      <c r="N471" s="20" t="s">
        <v>404</v>
      </c>
    </row>
    <row r="472" s="1" customFormat="true" customHeight="true" spans="1:14">
      <c r="A472" s="20" t="s">
        <v>8</v>
      </c>
      <c r="B472" s="20"/>
      <c r="C472" s="20"/>
      <c r="D472" s="20"/>
      <c r="E472" s="20"/>
      <c r="F472" s="20"/>
      <c r="G472" s="13"/>
      <c r="H472" s="20"/>
      <c r="I472" s="20"/>
      <c r="J472" s="20">
        <f t="shared" ref="J472:L472" si="4">SUM(J417:J471)</f>
        <v>55</v>
      </c>
      <c r="K472" s="20">
        <f t="shared" si="4"/>
        <v>114</v>
      </c>
      <c r="L472" s="20">
        <f t="shared" si="4"/>
        <v>26.92</v>
      </c>
      <c r="M472" s="70"/>
      <c r="N472" s="20"/>
    </row>
  </sheetData>
  <mergeCells count="16">
    <mergeCell ref="A1:B1"/>
    <mergeCell ref="A2:N2"/>
    <mergeCell ref="J3:K3"/>
    <mergeCell ref="A472:B472"/>
    <mergeCell ref="A3:A4"/>
    <mergeCell ref="B3:B4"/>
    <mergeCell ref="C3:C4"/>
    <mergeCell ref="D3:D4"/>
    <mergeCell ref="E3:E4"/>
    <mergeCell ref="F3:F4"/>
    <mergeCell ref="G3:G4"/>
    <mergeCell ref="H3:H4"/>
    <mergeCell ref="I3:I4"/>
    <mergeCell ref="L3:L4"/>
    <mergeCell ref="M3:M4"/>
    <mergeCell ref="N3:N4"/>
  </mergeCells>
  <conditionalFormatting sqref="C112">
    <cfRule type="duplicateValues" dxfId="0" priority="1"/>
  </conditionalFormatting>
  <pageMargins left="0.94" right="0.43" top="1" bottom="1" header="0.51" footer="0.5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8</vt:i4>
      </vt:variant>
    </vt:vector>
  </HeadingPairs>
  <TitlesOfParts>
    <vt:vector size="8" baseType="lpstr">
      <vt:lpstr>分配表</vt:lpstr>
      <vt:lpstr>汇总表</vt:lpstr>
      <vt:lpstr>发改局</vt:lpstr>
      <vt:lpstr>林业局</vt:lpstr>
      <vt:lpstr>林业局（种植业）</vt:lpstr>
      <vt:lpstr>畜牧局</vt:lpstr>
      <vt:lpstr>工业商贸汇总表</vt:lpstr>
      <vt:lpstr>工业商贸明细表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D~D</cp:lastModifiedBy>
  <dcterms:created xsi:type="dcterms:W3CDTF">2018-10-29T16:20:00Z</dcterms:created>
  <dcterms:modified xsi:type="dcterms:W3CDTF">2021-09-07T10:06:26Z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KSORubyTemplateID">
    <vt:lpwstr>14</vt:lpwstr>
  </property>
</Properties>
</file>