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Sheet1!$A$6:$IK$244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<sst xmlns="http://schemas.openxmlformats.org/spreadsheetml/2006/main" count="2334" uniqueCount="825">
  <si>
    <t xml:space="preserve">   吴堡县2021年脱贫攻坚涉农整合资金项目计划明细表 </t>
  </si>
  <si>
    <t>序号</t>
  </si>
  <si>
    <t>项目类型</t>
  </si>
  <si>
    <t>项目子类型</t>
  </si>
  <si>
    <t>项目名称
（自定义名称）</t>
  </si>
  <si>
    <t>项目摘要
（建设内容及规模）</t>
  </si>
  <si>
    <t>项目实施地点</t>
  </si>
  <si>
    <t>规划
年度</t>
  </si>
  <si>
    <t>主管
单位</t>
  </si>
  <si>
    <t>项目预算总投资（万元）</t>
  </si>
  <si>
    <t>直接受益
贫困人口</t>
  </si>
  <si>
    <t>受益总人口</t>
  </si>
  <si>
    <t>带贫减贫机制</t>
  </si>
  <si>
    <t>绩效目标</t>
  </si>
  <si>
    <t>镇/办</t>
  </si>
  <si>
    <t>村/社区</t>
  </si>
  <si>
    <t>合计</t>
  </si>
  <si>
    <t>其中：财政专项扶贫资金</t>
  </si>
  <si>
    <t>财政涉农统筹整合资金（除财政专项扶贫资金投入以外）</t>
  </si>
  <si>
    <t>小计</t>
  </si>
  <si>
    <t>中央</t>
  </si>
  <si>
    <t>省级</t>
  </si>
  <si>
    <t>市级</t>
  </si>
  <si>
    <t>县级</t>
  </si>
  <si>
    <t>户数
(户)</t>
  </si>
  <si>
    <t>人数
（人）</t>
  </si>
  <si>
    <t>产业
扶贫</t>
  </si>
  <si>
    <t>种植养殖加工服务
(种植业）</t>
  </si>
  <si>
    <t>2021年宋家川街道办马铃薯“一亩田”项目</t>
  </si>
  <si>
    <t>马铃薯500亩</t>
  </si>
  <si>
    <t>宋家川街道办</t>
  </si>
  <si>
    <t>农业农村局</t>
  </si>
  <si>
    <t>增加群众收入</t>
  </si>
  <si>
    <t>带动贫困户增收</t>
  </si>
  <si>
    <t>2021年寇家塬镇马铃薯
“一亩田”项目</t>
  </si>
  <si>
    <t>马铃薯638亩</t>
  </si>
  <si>
    <t>寇家塬镇</t>
  </si>
  <si>
    <t>2021年郭家沟镇马铃薯
“一亩田”项目</t>
  </si>
  <si>
    <t>马铃薯600亩</t>
  </si>
  <si>
    <t>郭家沟镇</t>
  </si>
  <si>
    <t>2021年辛家沟镇马铃薯
“一亩田”</t>
  </si>
  <si>
    <t>马铃薯538亩</t>
  </si>
  <si>
    <t>辛家沟镇</t>
  </si>
  <si>
    <t>2021年岔上镇马铃薯
“一亩田”项目</t>
  </si>
  <si>
    <t>马铃薯890亩</t>
  </si>
  <si>
    <t>岔上镇</t>
  </si>
  <si>
    <t>2021年张家山镇马铃薯
“一亩田”项目</t>
  </si>
  <si>
    <t>张家山镇</t>
  </si>
  <si>
    <t>种植养殖加工服务
（种植业村集体）</t>
  </si>
  <si>
    <t>2021年岔上镇川口村青梨80亩带整地</t>
  </si>
  <si>
    <t>村集体新栽80亩青梨（带整地）种植1500*80=12万元，整地1800*80=14.4万元，共计26.4万元；验收合格后直补到村集体，预计户均增收约700元/亩。</t>
  </si>
  <si>
    <t>川口村</t>
  </si>
  <si>
    <t>资产收益脱贫</t>
  </si>
  <si>
    <t>受益贫困户18户26人，通过吸纳贫困户劳动务工，流转贫困户土地，财政资金折股量化40%作为村集体公益金、公积金，60%用于贫困户分红，贫困户均增收约700元</t>
  </si>
  <si>
    <t>2021年岔上镇前畔村（种植业）村集体经济</t>
  </si>
  <si>
    <t>新栽吴堡青梨50亩及整地
种植50*1500=7.5万元、
整地50*500=2.5万元，验收后直补到村集体，预计户均增收约166元/亩。</t>
  </si>
  <si>
    <t>前畔村</t>
  </si>
  <si>
    <t>受益贫困户48户102人，通过吸纳贫困户劳动务工，流转贫困户土地，财政资金折股量化40%作为村集体公益金、公积金，60%用于贫困户分红，贫困户均增收约166元</t>
  </si>
  <si>
    <t>2021年岔上镇樊家畔村（续建）塑料大棚</t>
  </si>
  <si>
    <t>续建温室大棚一座，480平米
（2019年尾留），验收后直补到村集体，预计户均增收约500元。</t>
  </si>
  <si>
    <t>樊家畔村</t>
  </si>
  <si>
    <t>2020-2021</t>
  </si>
  <si>
    <t>受益贫困户64户117人，通过吸纳贫困户劳动务工，流转贫困户土地，财政资金折股量化40%作为村集体公益金、公积金，60%用于贫困户分红，贫困户均增收约500元</t>
  </si>
  <si>
    <t>2018年春季栽植山地苹果98亩，计划下达第四轮补助资金：98亩*500元=4.9万元
（管护费），验收合格后直补到村集体，预计户均增收约326元/亩。</t>
  </si>
  <si>
    <t>受益贫困户48户102人，通过吸纳贫困户劳动务工，流转贫困户土地，财政资金折股量化40%作为村集体公益金、公积金，60%用于贫困户分红，贫困户均增收约326元</t>
  </si>
  <si>
    <t>2017年栽植210亩山地苹果第五轮补助210*500=10.5万元（管护费）；验收合格后直补到村集体，预计户均增收约700元/亩。</t>
  </si>
  <si>
    <t>受益贫困户48户102人，通过吸纳贫困户劳动务工，流转贫困户土地，财政资金折股量化40%作为村集体公益金、公积金，60%用于贫困户分红，贫困户均增收约700元</t>
  </si>
  <si>
    <t>2021年岔上镇樊家畔村（种植业）村集体经济</t>
  </si>
  <si>
    <t>2017年栽植118亩山地苹果第五轮补助118*500元=5.9万元2018年栽植山地苹果350亩第四轮补助350*500=17.5万元
（管护费）验收合格后直补到村集体，进入盛产期后，预计收入每亩10000元以上，预计贫困户户均增收295元/亩。</t>
  </si>
  <si>
    <t>受益贫困户64户117人，通过吸纳贫困户劳动务工20户，流转贫困户土地468亩，财政资金折股量化40%作为村集体公益金、公积金，60%用于贫困户分红，贫困户均增收295元/亩。</t>
  </si>
  <si>
    <t>2021年岔上镇大枣湾村（种植业）村集体经济</t>
  </si>
  <si>
    <t>2019年新栽山地苹果368亩第三轮栽植补助368*500=18.4万元（管护费）；验收合格后直补到村集体，预计户均增收约397元/亩。</t>
  </si>
  <si>
    <t>大枣湾村</t>
  </si>
  <si>
    <t>受益贫困户148户371人，通过吸纳贫困户劳动务工，流转贫困户土地，财政资金折股量化40%作为村集体公益金、公积金，60%用于贫困户分红，贫困户均增收约397元</t>
  </si>
  <si>
    <t>2021年岔上镇宋家条村（种植业）村集体经济</t>
  </si>
  <si>
    <t>2019年新栽山地苹果102亩第三轮补助102*500=13.26万元（管护费）；验收合格后直补到村集体，预计户均增收约441元/亩。</t>
  </si>
  <si>
    <t>宋家条村</t>
  </si>
  <si>
    <t>受益贫困户37户71人，通过吸纳贫困户劳动务工，流转贫困户土地，财政资金折股量化40%作为村集体公益金、公积金，60%用于贫困户分红，贫困户均增收约441元</t>
  </si>
  <si>
    <t>2021年郭家沟镇齐家山村
新建蔬菜大棚</t>
  </si>
  <si>
    <t>新建蔬菜日光温室大棚17座长2070米，.蓄水池50立方17座、300立方米蓄水池，砖铺道路14200米排水DN500的波纹管500米，给水PE100的800米、PE50的2830米，配专变一台，收益带动贫困户22户41人，预计户均最低收入800元以上。</t>
  </si>
  <si>
    <t>齐家山村</t>
  </si>
  <si>
    <t>受益贫困户22户41人；财政资金折股量化40%作为村集体公益金、公积金，60%用于贫困户分红，贫困户均增收800元以上。</t>
  </si>
  <si>
    <t>2021年郭家沟镇齐家山村（种植业）村集体经济项目</t>
  </si>
  <si>
    <t>2020年栽植山地苹果270亩第二轮补助270*600=16.2万元（管护费） ，验收合格后直补到村集体，预计户均增收约1963元/亩。</t>
  </si>
  <si>
    <t>受益贫困户22户41人，通过吸纳贫困户劳动务工22户，流转贫困户土地270亩，财政资金折股量化40%作为村集体公益金、公积金，60%用于贫困户分红，贫困户均增收1963元</t>
  </si>
  <si>
    <t>2021年郭家沟镇刘家焉村（种植业）村集体经济项目</t>
  </si>
  <si>
    <t>2020年栽植山地苹果221亩第二轮补助221*600=13.26万元（管护费）， 验收合格后直补到村集体，预计户均增收约447元/亩。</t>
  </si>
  <si>
    <t>刘家焉村</t>
  </si>
  <si>
    <t>受益贫困户79户197人，通过吸纳贫困户劳动务工79户，流转贫困户土地221亩，财政资金折股量化40%作为村集体公益金、公积金，60%用于447元</t>
  </si>
  <si>
    <t>2019年新栽山地苹果65亩第三轮补助65*500=3.25万元，（管护费）验收合格后直补到村集体，预计户均增收约472元/亩。</t>
  </si>
  <si>
    <t>受益贫困户22户41人，通过吸纳贫困户劳动务工22户，流转贫困户土地65亩，财政资金折股量化40%作为村集体公益金、公积金，60%用于贫困户分红，贫困户均增收472元</t>
  </si>
  <si>
    <t>2021年郭家沟镇刘家墕村（种植业）村集体经济项目</t>
  </si>
  <si>
    <t>2018年栽植山地苹果505亩第四轮补助505*500=25.25万元，（管护费）验收合格后直补到村集体，预计户均增收约684元/亩。</t>
  </si>
  <si>
    <t>刘家墕村</t>
  </si>
  <si>
    <t>受益贫困户56户118人，通过吸纳贫困户劳动务工56户，流转贫困户土地468亩，财政资金折股量化40%作为村集体公益金、公积金，60%用于贫困户分红，贫困户均增收684元以上。</t>
  </si>
  <si>
    <t>2021年郭家沟镇郭家沟村（种植业）村集体经济项目</t>
  </si>
  <si>
    <t>2017年栽植山地苹果185亩第五轮补助185*500=9.25万元，2018年栽植山地苹果44亩第四轮补助44*500=2.2（管护费）验收合格后直补到村集体，预计户均增收约501元/亩。</t>
  </si>
  <si>
    <t>郭家沟村</t>
  </si>
  <si>
    <t>受益贫困户73户171人，通过吸纳贫困户劳动务工73户，流转贫困户土地468亩，财政资金折股量化40%作为村集体公益金、公积金，60%用于贫困户分红，贫困户均增收501元以上。</t>
  </si>
  <si>
    <t>2021年寇家塬镇李家塔下山村日光温室项目</t>
  </si>
  <si>
    <t>二期工程。联村共建日光温室24座长2720米（东庄村11座、李家塔下山村15座）及相关配套设施蓄水池50立方24座、300立方米蓄水池，砖铺道路800水泥硬化路面、砖铺路面16500米，排水DN500的波纹管658米，给水PE100的1100米、PE50的2850米，配专变一台。李家塔下山村温室带动李家塔下山村、砖窑山村、庙岔上村、杨家塬村。收益带动贫困户356户788人，预计户均最低收入610元以上。</t>
  </si>
  <si>
    <t>李家塔下山村</t>
  </si>
  <si>
    <t>受益贫困户356户788人，通过吸纳贫困户劳动务工，流转贫困户土地，财政资金折股量化40%作为村集体公益金、公积金，60%用于贫困户分红，贫困户最低均增收约610元</t>
  </si>
  <si>
    <t>2021年寇家塬镇李家塬村日光温室村集体（农业产业）项目</t>
  </si>
  <si>
    <t>李家塬村日光温室23座长2190米占地120亩，蓄水池50立方23座、300立方米蓄水池，砖铺道路14300米，排水DN500的波纹管625米，给水PE100的680米、PE50的2830米，配动力电一台。项目带动李家塬村、尚家塬村、李家沟村、槐树港村。收益带动贫困户282户593人，预计户均最低收入1050元以上。</t>
  </si>
  <si>
    <t>李家塬村</t>
  </si>
  <si>
    <t>受益贫困户282户593人，通过吸纳贫困户劳动务工，流转贫困户土地，财政资金折股量化40%作为村集体公益金、公积金，60%用于贫困户分红，贫困户最低均增收约1050元</t>
  </si>
  <si>
    <t>2021年寇家塬镇车家塬村新栽高标准桑园
（含整地）</t>
  </si>
  <si>
    <t>车家塬新栽高标准桑园（含整地）200亩*3130元=62.6万元；（种植1630元/亩，整地1500元/亩）验收合格后直补村集体，预计户均增收约761元/亩。</t>
  </si>
  <si>
    <t>车家塬村</t>
  </si>
  <si>
    <t>受益贫困户42户92人，通过吸纳贫困户劳动务工，流转贫困户土地，财政资金折股量化40%作为村集体公益金、公积金，60%用于贫困户分红，贫困户均增收约761元</t>
  </si>
  <si>
    <t>2021年寇家塬镇车家塬村新栽高标准桑园
（不含整地）</t>
  </si>
  <si>
    <t>车家塬新栽高标准桑园116亩，（种植1630元/亩，整地1500元/亩）116亩*1630元=18.908万元； 验收合格后直补村集体，预计户均增收约441元/亩。</t>
  </si>
  <si>
    <t>受益贫困户42户92人，通过吸纳贫困户劳动务工，流转贫困户土地，财政资金折股量化40%作为村集体公益金、公积金，60%用于贫困户分红，贫困户均增收约441元</t>
  </si>
  <si>
    <t>2021年寇家塬镇横沟青梨600亩</t>
  </si>
  <si>
    <t>横沟村青梨600亩（带整地）；种植费1500*600=90万元，整地费1800*600=108万元，共计198万元。验收合格后直补村集体，预计户均增收约1573元/亩。</t>
  </si>
  <si>
    <t>横沟村</t>
  </si>
  <si>
    <t>受益贫困户61户143人，通过吸纳贫困户劳动务工，流转贫困户土地，财政资金折股量化40%作为村集体公益金、公积金，60%用于贫困户分红，贫困户均增收约1573元</t>
  </si>
  <si>
    <t>2021年寇家塬镇村集体项目联村共建菜篮子工程（续建）</t>
  </si>
  <si>
    <t>一期工程续建。联村共建日光温室26座（东庄村11座、李家塔下山村15座）及相关配套设施.东庄村温室带动东庄村、田家塬村、车家塬村、马跑泉村。李家塔下山村温室带动李家塔下山村、砖窑山村、庙岔上村、杨家塬村。收益带动贫困户479户1014人，预计户均最低增收约590元</t>
  </si>
  <si>
    <t>李家塔下山村、东庄村</t>
  </si>
  <si>
    <t>项目带动项目受益贫困户479户1014人，财政资金折股量化40%作为村集体公益金、公积金，60%用于贫困户分红，贫困户均增收590元以上。</t>
  </si>
  <si>
    <t>2021年寇家塬镇田家塬村（种植业）村集体经济项目</t>
  </si>
  <si>
    <t>2020年栽植山地苹果98亩第二轮补助98*600=5.88万元（管护费）验收合格后直补村集体，预计户均增收约245元/亩。</t>
  </si>
  <si>
    <t>田家塬村</t>
  </si>
  <si>
    <t>受益贫困户64户146人，通过吸纳贫困户劳动务工64户，流转贫困户土地228亩，财政资金折股量化40%作为村集体公益金、公积金，60%用于贫困户分红，贫困户均增收245元以上。</t>
  </si>
  <si>
    <t>2021年寇家塬镇寇家塬村（种植业）村集体经济项目</t>
  </si>
  <si>
    <t>2019年新栽山地苹果206亩第三轮补助206*500=10.3万（管护费)元验收合格后直补村集体，预计户均增收约1318元/亩。</t>
  </si>
  <si>
    <t>寇家塬村</t>
  </si>
  <si>
    <t>受益贫困户25户85人，通过吸纳贫困户劳动务工25户，流转贫困户土地206亩，财政资金折股量化40%作为村集体公益金、公积金，60%用于贫困户分红，贫困户均增收1318元</t>
  </si>
  <si>
    <t>2021年寇家塬镇慕家塬村（种植业）村集体经济项目</t>
  </si>
  <si>
    <t>2017年栽植山地苹果200亩第五轮补助200*500=10万元，2018年栽植175亩第四轮补助175*500=8.75万元（管护费）  ；                     验收合格后直补到村集体，预计户均增收约821元/亩。</t>
  </si>
  <si>
    <t>慕家塬村</t>
  </si>
  <si>
    <t>受益贫困户73户176人，通过吸纳贫困户劳动务工73户，流转贫困户土地375亩，财政资金折股量化40%作为村集体公益金、公积金，60%用于贫困户分红，贫困户均增收821元</t>
  </si>
  <si>
    <t>2020年栽植山地苹果228亩第二轮补助228*600=13.68万元（管护费）  ；                     验收合格后直补到村集体，预计户均增收约499元/亩。</t>
  </si>
  <si>
    <t>受益贫困户73户176人，通过吸纳贫困户劳动务工73户，流转贫困户土地375亩，财政资金折股量化40%作为村集体公益金、公积金，60%用于贫困户分红，贫困户均增收499元以上。</t>
  </si>
  <si>
    <t>2019年新栽山地苹果145亩第三轮补助145*500=7.25万元（管护费）验收合格后直补到村集体，预计户均增收约362元/亩。</t>
  </si>
  <si>
    <t>受益贫困户64户146人，通过吸纳贫困户劳动务工64户，流转贫困户土地145亩，财政资金折股量化40%作为村集体公益金、公积金，60%用于贫困户分红，贫困户均增收362元以上。</t>
  </si>
  <si>
    <t>2021年寇家塬镇薛下村（种植业）村集体经济项目</t>
  </si>
  <si>
    <t>2018年栽山地苹果53亩第五轮补助53*500=2.65万元 （管护费）验收合格后直补到村集体，预计户均增收约116元/亩。</t>
  </si>
  <si>
    <t>薛下村</t>
  </si>
  <si>
    <t>受益贫困户73户176人，通过吸纳贫困户劳动务工73户，流转贫困户土地53亩，财政资金折股量化40%作为村集体公益金、公积金，60%用于贫困户分红，贫困户均增收116元以上。</t>
  </si>
  <si>
    <t>2021年寇家塬镇后山村（种植业）村集体经济项目</t>
  </si>
  <si>
    <t>2019年黄河滩地新栽杏树65亩第三轮补助65*500=3.25万元，（管护费）验收合格后直补到村集体，预计户均增收约433元/亩。</t>
  </si>
  <si>
    <t>后山村</t>
  </si>
  <si>
    <t>受益贫困户24户52人，通过吸纳贫困户劳动务工24户，流转贫困户土地65亩，财政资金折股量化40%作为村集体公益金、公积金，60%用于贫困户分红，贫困户均增收4330元以上。</t>
  </si>
  <si>
    <t>2021年宋家川街道办郭家腰村集体经济山地苹果项目
（农业农村局）</t>
  </si>
  <si>
    <t>新栽青梨100亩
（含整地及栽植；）栽植1500*100=15万元，整地1800*100=18万元，共计33万元。验收合格后直补村集体，预计户均增收约421元/亩。</t>
  </si>
  <si>
    <t>郭家腰</t>
  </si>
  <si>
    <t>受益贫困户38户76人，通过吸纳贫困户劳动务工，流转贫困户土地，财政资金折股量化40%作为村集体公益金、公积金，60%用于贫困户分红，贫困户均增收约421元</t>
  </si>
  <si>
    <t xml:space="preserve">2021年宋家川街道辛庄社区
村集体经济产业红提
</t>
  </si>
  <si>
    <t>2019年新栽红提65亩第三轮补助65*500=3.25万元，（管护费）栽植费按三年兑付，验收合格后直补到村集体，预计户增收约102元/亩。</t>
  </si>
  <si>
    <t>辛庄社区</t>
  </si>
  <si>
    <t>受益贫困户101户227人，通过吸纳贫困户劳动务工，流转贫困户土地，财政资金折股量化40%作为村集体公益金、公积金，60%用于贫困户分红，贫困户均增收约102元</t>
  </si>
  <si>
    <t>2021年宋家川街道办三皇园则村集体经济山地苹果项目（农业农村局）</t>
  </si>
  <si>
    <t>2021年栽植青梨100亩（含整地）栽植1500*100=15万元，整地1800*100=18万元，共计33万元。验收合格后直补村集体，预计户均增收约484元/亩。</t>
  </si>
  <si>
    <t>三皇园则村</t>
  </si>
  <si>
    <t>受益贫困户47户82人，通过吸纳贫困户劳动务工，流转贫困户土地，财政资金折股量化40%作为村集体公益金、公积金，60%用于贫困户分红，贫困户均增收约484元</t>
  </si>
  <si>
    <t>2021年宋家川街道办达连坡村村集体经济青梨项目
（农业农村局）</t>
  </si>
  <si>
    <t>栽植青梨500亩（含整地）栽植1500*100=75万元，整地1800*100=90万元，共计165万元。验收合格后直补村集体，预计户均增收约1454元/亩。</t>
  </si>
  <si>
    <t>达连坡村</t>
  </si>
  <si>
    <t>受益贫困户55户106人，通过吸纳贫困户劳动务工，流转贫困户土地，财政资金折股量化40%作为村集体公益金、公积金，60%用于贫困户分红，贫困户均增收约1454元</t>
  </si>
  <si>
    <t>2021年吴堡县移民搬迁扶贫产业就业基地项目
（农业农村局）</t>
  </si>
  <si>
    <t>新建4座日光温室大棚长544米，蓄水池50立方4座，砖铺道路2570米，排水DN300的波纹管162米，给水PE100的585米、PE50的544米，配专变一台，项目按照最低110元/米收益带动移民搬迁贫困户771户2310人，预计户均最低收入100元以上.</t>
  </si>
  <si>
    <t>受益贫困户771户2310人，通过吸纳贫困户劳动务工，财政资金折股量化40%作为集体公益金、公积金，60%用于贫困户分红，贫困户均最低增收约100元</t>
  </si>
  <si>
    <t>2021年宋家川街道办柏树坪产业基地建设项目（尾留）</t>
  </si>
  <si>
    <t>①吴堡县移民搬迁扶贫产业就业基地：砖铺生产道路宽3.5米*2公里、砖铺环园道路宽1.5米*3公里
②吴堡县移民搬迁扶贫产业就业基地：130亩黄花菜配套水肥一体化项目建设
③吴堡县移民搬迁扶贫产业就业基地：园区内砌筑道路边墙850m,围栏1000m，水泥硬化370㎡
④吴堡县移民搬迁扶贫产业就业基地：种植业场区综合设施设备恢复
（计划资金144.27万元，2019年已兑付132万元，2021年申请12.27万元）</t>
  </si>
  <si>
    <t>柏树坪</t>
  </si>
  <si>
    <t>受益贫困户1750户4260人，通过吸纳贫困户劳动务工，流转贫困户土地，财政资金折股量化40%作为村集体公益金、公积金，60%用于贫困户分红，贫困户均增收约454元</t>
  </si>
  <si>
    <t>吴堡县移民搬迁扶贫产业就业基地：新建“五位一体”生态温室3座，建设标准：长60米*宽22米，1320平米/每座，共3960平米，投资360元/平米
（计划资金142.57万元，2019年已兑付90万元，2021年申请52.57万元）</t>
  </si>
  <si>
    <t>2021年辛家沟镇辛家沟村集体项目联村共建菜篮子工程（续建）</t>
  </si>
  <si>
    <t>1.拟建设26座自然温室大棚
2.大棚长2650米，
3.300立方蓄水池，
4.供水管道2000米
5.大棚区域排水设施及管道5个排水点，收水井、消力池、直径500的波纹管管道200米
6.土方工程2250*18*3.5*0.5*5
7.砖铺道路生产道路1800*4.5、大棚区900*3.5</t>
  </si>
  <si>
    <t>辛家沟村</t>
  </si>
  <si>
    <t>受益贫困户2075户5164人，通过吸纳贫困户劳动务工，流转贫困户土地，财政资金折股量化40%作为村集体公益金、公积金，60%用于贫困户分红，贫困户均增收约450元</t>
  </si>
  <si>
    <t>2021年续建辛家沟镇李家河村大棚蔬菜项目（续建）</t>
  </si>
  <si>
    <t>续建项目：李家河日光温室大棚4座长度388米！耳房4座！蓄水池20立方以及配套50镀锌管！水泵！配电！砖铺道路等，收益带动贫困户365户814人预计户均最低收入123元以上.</t>
  </si>
  <si>
    <t>李家河村</t>
  </si>
  <si>
    <t>受益贫困户365户814人，通过吸纳贫困户劳动务工，流转贫困户土地，财政资金折股量化40%作为村集体公益金、公积金，60%用于贫困户分红，贫困户均增收约123元</t>
  </si>
  <si>
    <t>2021年辛家沟镇李家河村青梨基地</t>
  </si>
  <si>
    <t>平整土地栽植青梨500亩（带整地）栽植1500*100=75万元，整地1800*100=90万元，共计165万元。验收合格后直补村集体，预计户均增收约1038元/亩。</t>
  </si>
  <si>
    <t>受益贫困户77户184人，通过吸纳贫困户劳动务工，流转贫困户土地，财政资金折股量化40%作为村集体公益金、公积金，60%用于贫困户分红，贫困户均增收约1038元</t>
  </si>
  <si>
    <t>2021年辛家沟镇辛家沟村（种植业）村集体经济项目</t>
  </si>
  <si>
    <t>2018年栽植山地苹果162亩第四轮补助162*500=8.1万元（管护费）；验收合格后直补到村集体，预计户均增收约360元/亩。</t>
  </si>
  <si>
    <t>增加贫困户收入</t>
  </si>
  <si>
    <t>受益贫困户72户164人，通过吸纳贫困户劳动务工，流转贫困户土地，财政资金折股量化40%作为村集体公益金、公积金，60%用于贫困户分红，贫困户均增收约360元</t>
  </si>
  <si>
    <t>2021年辛家沟镇贾家山村（种植业）村集体经济项目</t>
  </si>
  <si>
    <t>2018年栽植山地苹果112亩第四轮补助112*500=5.6万元(管护费）；验收合格后直补到村集体，预计户均增收约205元/亩。</t>
  </si>
  <si>
    <t>贾家山村</t>
  </si>
  <si>
    <t>受益贫困户87户172人，通过吸纳贫困户劳动务工，流转贫困户土地，财政资金折股量化40%作为村集体公益金、公积金，60%用于贫困户分红，，贫困户均增收约205元</t>
  </si>
  <si>
    <t>2019年新栽山地苹果398亩第三轮补助398*600=23.88万元(管护费）；验收合格后直补到村集体，预计户均增收约731元/亩。</t>
  </si>
  <si>
    <t>受益贫困户87户172人，通过吸纳贫困户劳动务工，流转贫困户土地，财政资金折股量化40%作为村集体公益金、公积金，60%用于贫困户分红，，贫困户均增收约731元</t>
  </si>
  <si>
    <t>2021年辛家沟镇李家河村（种植业）村集体经济项目</t>
  </si>
  <si>
    <t>2019年新载山地苹果228亩第三轮补助228*500=11.4万元(管护费）；验收合格后直补到村集体，预计户均增收约473元/亩。</t>
  </si>
  <si>
    <t>受益贫困户77户184人，通过吸纳贫困户劳动务工，流转贫困户土地，财政资金折股量化40%作为村集体公益金、公积金，60%用于贫困户分红，，贫困户均增收约473元</t>
  </si>
  <si>
    <t>2021年辛家沟镇霍家山村（种植业）村集体经济项目</t>
  </si>
  <si>
    <t>2018年栽植山地苹果374亩169亩第四轮补助169*500=8.45万元205亩第五轮补助205*500=10.25(管护费）；验收合格后直补到村集体，预计户均增收约1534元/亩。</t>
  </si>
  <si>
    <t>霍家山村</t>
  </si>
  <si>
    <t>受益贫困户39户65人，通过吸纳贫困户劳动务工，流转贫困户土地，财政资金折股量化40%作为村集体公益金、公积金，60%用于贫困户分红，，贫困户均增收约1534元</t>
  </si>
  <si>
    <t>2020年新栽山地苹果147亩，第二轮补助147*600=8.82万元(管护费）；验收合格后直补到村集体，预计户均增收约322元/亩。</t>
  </si>
  <si>
    <t>受益贫困户72户164人，通过吸纳贫困户劳动务工，流转贫困户土地，财政资金折股量化40%作为村集体公益金、公积金，60%用于贫困户分红，，贫困户均增收约322元</t>
  </si>
  <si>
    <t>2020年栽植山地苹果984亩第二轮补助984*600=59.04万元（管护费）  验收合格后直补到村集体，预计户均增收约1992元/亩。</t>
  </si>
  <si>
    <t>受益贫困户79户192人，通过吸纳贫困户劳动务工79户，流转贫困户土地984亩，财政资金折股量化40%作为村集体公益金、公积金，60%用于贫困户分红，贫困户均增收1992元</t>
  </si>
  <si>
    <t>2021年张家山镇高家塄村山地苹果后续管护项目</t>
  </si>
  <si>
    <t>山地苹果70亩（第三轮补助70*500=3.5万元）(管护费）；验收合格后直补到村集体，预计户均增收约164元/亩。</t>
  </si>
  <si>
    <t>高家塄村</t>
  </si>
  <si>
    <t>受益贫困户68户151人，通过吸纳贫困户劳动务工，流转贫困户土地，财政资金折股量化40%作为村集体公益金、公积金，60%用于贫困户分红，，贫困户均增收约164元</t>
  </si>
  <si>
    <t>2021年张家山镇辛庄村特色水果后续管护项目</t>
  </si>
  <si>
    <t>2020年特色水果85亩（含整地）栽植第二轮补助85*600=5.1万元(管护费）；验收合格后直补到村集体，预计户均增收约191元/亩</t>
  </si>
  <si>
    <t>辛庄村</t>
  </si>
  <si>
    <t>受益贫困户71户203人，通过吸纳贫困户劳动务工，流转贫困户土地，财政资金折股量化40%作为村集体公益金、公积金，60%用于贫困户分红，，贫困户均增收约191元</t>
  </si>
  <si>
    <t>2021年张家山镇辛庄村桑园后续管护项目</t>
  </si>
  <si>
    <t>桑园125亩第三轮补助125*300=3.75万元(管护费）；验收合格后直补到村集体，预计户均增收约281元/亩。</t>
  </si>
  <si>
    <t>受益贫困户71户203人，通过吸纳贫困户劳动务工，流转贫困户土地，财政资金折股量化40%作为村集体公益金、公积金，60%用于贫困户分红，，贫困户均增收约281元</t>
  </si>
  <si>
    <t>2021年张家山镇辛庄村葡萄后续管护项目</t>
  </si>
  <si>
    <t>葡萄14亩第三轮补助14*500=0.7万元
(管护费）；验收合格后直补到村集体，预计户均增收约100元/亩。</t>
  </si>
  <si>
    <t>受益贫困户71户203人，通过吸纳贫困户劳动务工，流转贫困户土地，财政资金折股量化40%作为村集体公益金、公积金，60%用于贫困户分红，，贫困户均增收约100元</t>
  </si>
  <si>
    <t>2021年张家山镇辛庄村300亩小杂粮项目</t>
  </si>
  <si>
    <t>村集体300亩小杂粮，补助200元/亩，共计6万元验收合格后直补到村集体，统一用于支付购买种子，化肥，锄草等费用，预计户均增收约450元/亩。</t>
  </si>
  <si>
    <t>受益贫困户71户203人，通过吸纳贫困户劳动务工，流转贫困户土地，财政资金折股量化40%作为村集体公益金、公积金，60%用于贫困户分红，，贫困户均增收约450元</t>
  </si>
  <si>
    <t>2021年张家山镇晓寺则村新栽吴堡青梨600亩项目</t>
  </si>
  <si>
    <t>吴堡青梨600亩（含整地）（附马焉400亩、树疙瘩200亩），栽植费1500*600=90万元，整地费1800*600=108万元，共计198万元，验收合格后直补到村集体，预计户均增收约950元/亩。</t>
  </si>
  <si>
    <t>晓寺则村</t>
  </si>
  <si>
    <t>受益贫困户101户233人，通过吸纳贫困户劳动务工，流转贫困户土地，财政资金折股量化40%作为村集体公益金、公积金，60%用于贫困户分红，，贫困户均增收约950元</t>
  </si>
  <si>
    <t>2021年张家山镇吉针庙村小杂粮50亩项目</t>
  </si>
  <si>
    <t>小杂粮50亩（火烧沟）补助200元/亩，共计1万元验收合格后直补到村集体，统一用于支付购买种子，化肥，锄草等费用，预计户均增收约450元/亩。</t>
  </si>
  <si>
    <t>吉针庙村</t>
  </si>
  <si>
    <t>42</t>
  </si>
  <si>
    <t>93</t>
  </si>
  <si>
    <t>169</t>
  </si>
  <si>
    <t>449</t>
  </si>
  <si>
    <t>受益贫困户42户93人，通过吸纳贫困户劳动务工，流转贫困户土地，财政资金折股量化40%作为村集体公益金、公积金，60%用于贫困户分红，，贫困户均增收约450元</t>
  </si>
  <si>
    <t>2021年张家山镇联村
共建循环农业示范园</t>
  </si>
  <si>
    <t>2021年张家山镇联村共建吴堡青梨1000亩（带整地）1000*3300=330万元联村共建日光温室10座及水电路配套350万元，验收合格后直补到村集体，收益带动贫困户285户678人预计户均最低增收约940元</t>
  </si>
  <si>
    <t xml:space="preserve">宽马家村
张家沟村
温家湾村
</t>
  </si>
  <si>
    <t>受益679人，通过吸纳贫困户劳动务工，流转贫困户土地，财政资金折股量化40%作为村集体公益金、公积金，60%用于贫困户分红，，预计户均最低增收约940元</t>
  </si>
  <si>
    <t>种植养殖加工服务
（畜牧村集体）</t>
  </si>
  <si>
    <t>2021年岔上镇乔则沟村散养鸡项目</t>
  </si>
  <si>
    <t>占地30余亩，养殖肉鸡5000只，建设鸡棚、围栏及饮水设施等。</t>
  </si>
  <si>
    <t>乔则沟村</t>
  </si>
  <si>
    <t>项目在建设时和投入运营后，所需人工优先使用贫困户务工，以增加贫困户务工收入。项目正常运营后，所产生收益的40%作为村公益金，60%用于贫困户分红。</t>
  </si>
  <si>
    <t>计划通过发展村集体经济养鸡场项目，以资产收益扶贫的方式（项目正常运营后，所产生收益的60%用户贫困户分红。）带动贫困户55户129人增加收入。</t>
  </si>
  <si>
    <t>2021年岔上镇薛张家山村能繁母猪场建设</t>
  </si>
  <si>
    <t>养殖50头能繁母猪占地300㎡
(正常运营后，若遇市场经济等因素影响当年效益，养殖场按总投资金额的8%的资金作为收益，即80*8%=6.4万元）</t>
  </si>
  <si>
    <t>薛张家山村</t>
  </si>
  <si>
    <t>项目在建设时和投入运营后，所需人工优先使用贫困户务工，以增加贫困户务工收入。项目正常运营后，所产生收益的40%作为村公益金，60%用于贫困户分红。（若遇市场经济等因素影响当年效益，养殖场也需按总投资金额的8%的资金作为收益。）</t>
  </si>
  <si>
    <t>计划通过发展村集体经济能繁母猪养殖项目，以资产收益扶贫的方式（项目正常运营后，所产生收益的60%用户贫困户分红；若遇市场经济等因素影响当年效益，养殖场也需按总投资金额的8%的资金作为收益，即,6.4*60%=3.84万元，预计带动贫困户80户，户均增收480元。）</t>
  </si>
  <si>
    <t>2021年岔上镇崖窑上村猪场扩建</t>
  </si>
  <si>
    <t>扩建年出栏1000头育肥猪圈舍
(正常运营后，若遇市场经济等因素影响当年效益，养殖场按总投资金额的8%的资金作为收益，即100*8%=8万元）</t>
  </si>
  <si>
    <t>崖窑上村</t>
  </si>
  <si>
    <t>计划通过发展村集体经济能繁母猪养殖项目，以资产收益扶贫的方式（项目正常运营后，所产生收益的60%用户贫困户分红；若遇市场经济等因素影响当年效益，养殖场也需按总投资金额的8%的资金作为收益，即,8*60%=4.8万元，预计带动贫困户49户，户均增收979元。）</t>
  </si>
  <si>
    <t>2021年岔上镇岔上村牧草种植（村集体）</t>
  </si>
  <si>
    <t>种植26亩牧草及整地
1300元/亩</t>
  </si>
  <si>
    <t>岔上村</t>
  </si>
  <si>
    <t>项目在建设时和投入运营后，所需人工优先使用贫困户务工，以增加贫困户务工收入。</t>
  </si>
  <si>
    <t>通过自我种植牧草，降低当地养殖场饲养成本的方式，促进畜牧村集体经济产业增收。</t>
  </si>
  <si>
    <t>2021年岔上丁家畔村牧草种植（村集体）</t>
  </si>
  <si>
    <t>种植50亩牧草及整地
1300元/亩</t>
  </si>
  <si>
    <t>丁家畔</t>
  </si>
  <si>
    <t>2021年岔上镇高尚焉村牧草种植（村集体）</t>
  </si>
  <si>
    <t>种植100亩牧草及整地
1300元/亩</t>
  </si>
  <si>
    <t>高尚焉</t>
  </si>
  <si>
    <t>2021年岔上镇川口村牧草种植（村集体）</t>
  </si>
  <si>
    <t>种植30亩牧草及整地
1300元/亩</t>
  </si>
  <si>
    <t>2021年郭家沟镇齐家山村新建标准化养猪场</t>
  </si>
  <si>
    <t>新建1000头规模标准自动化养猪场
(正常运营后，若遇市场经济等因素影响当年效益，养殖场按总投资金额的8%的资金作为收益，即200*8%=16万元）</t>
  </si>
  <si>
    <t>计划通过发展村集体经济能繁母猪养殖项目，以资产收益扶贫的方式（项目正常运营后，所产生收益的60%用户贫困户分红；若遇市场经济等因素影响当年效益，养殖场也需按总投资金额的8%的资金作为收益，即,16*60%=9.6万元，预计带动贫困户22户，户均增收4363元。）</t>
  </si>
  <si>
    <t>2021年寇家塬镇李家塔下山村白绒山羊养殖项目</t>
  </si>
  <si>
    <t>占地面积50亩，新建养殖场，养殖白绒山羊2000只，新建羊舍10栋，饲草饲料贮存加工间，储水池，消毒池2个，喷淋式药浴设施10套，铡草机1台，饲料粉碎机1台，揉丝机1台。生产用电：1台变压器。
项目带动李家塔下山村、砖窑山村、庙岔上村、田家塬村、王家圪崂村。
(正常运营后，若遇市场经济等因素影响当年效益，养殖场按总投资金额的8%的资金作为收益，即600*8%=48万元）</t>
  </si>
  <si>
    <t>计划通过发展村集体经济白绒山羊养殖项目，以资产收益扶贫的方式（项目正常运营后，所产生收益的60%用户贫困户分红；若遇市场经济等因素影响当年效益，养殖场也需按总投资金额的8%的资金作为收益，即,48*60%=28.8万元，预计带动贫困户289户，户均增收996元。）</t>
  </si>
  <si>
    <t>2021年宋家川街道办任家沟村集体经济项目
（农业农村局）</t>
  </si>
  <si>
    <t>集体种牧草50亩</t>
  </si>
  <si>
    <t>任家沟村</t>
  </si>
  <si>
    <t>2021年吴堡县柏树坪移民搬迁扶贫产业就业基地项目
（农业农村局）</t>
  </si>
  <si>
    <r>
      <rPr>
        <sz val="10"/>
        <rFont val="宋体"/>
        <charset val="134"/>
      </rPr>
      <t>70</t>
    </r>
    <r>
      <rPr>
        <sz val="10"/>
        <rFont val="宋体"/>
        <charset val="0"/>
      </rPr>
      <t>米×15米拱棚一座总投资18万元。6米x5米黑土猪养殖圈舍7座总投资10.5万元。</t>
    </r>
  </si>
  <si>
    <t>项目在建设时，所需人工优先使用贫困户务工，以增加贫困户务工收入。</t>
  </si>
  <si>
    <t>巩固扩大产业发展规模，解决扩建问题，助推产业项目更好发展</t>
  </si>
  <si>
    <t>2021年宋家川街道呼家山村羊子养殖扩大项目</t>
  </si>
  <si>
    <t>羊子养殖棚500平米，蓄水池100立方，饲料库300平米彩钢房，60平米砖混结构办公室等。</t>
  </si>
  <si>
    <t>呼家山</t>
  </si>
  <si>
    <t>壮大村集体经济，增加村民收入</t>
  </si>
  <si>
    <t>计划通过村集体项目带动贫困户240户604人增加收入。项目正常运营后，所产生收益的60%用户贫困户分红，若效益不佳，按总投资金额的8%的资金作为收益，同样提取60%向贫困户分红。，预计户均增收640元。</t>
  </si>
  <si>
    <t>产业配套
（种植业）</t>
  </si>
  <si>
    <t>2021年岔上镇川口村楼圪洞至温棚产业道路</t>
  </si>
  <si>
    <t>日光温室配套：砖铺产业路长235米宽3.5米及排水沟65米</t>
  </si>
  <si>
    <t>受益贫困户86户200人，交通方便，便于生产管理，提高劳动生产率，降低劳动力成本，增加经济效益，便于机械化操作。</t>
  </si>
  <si>
    <t>2021年岔上镇樊家畔村园区产业配套</t>
  </si>
  <si>
    <t>园区配套：砖铺生产道路长728米，路基宽3.5米，路面砖铺3米</t>
  </si>
  <si>
    <t>使群众出行更便捷</t>
  </si>
  <si>
    <t>受益贫困户64户117人，交通方便，便于生产管理，提高劳动生产率，降低劳动力成本，增加经济效益，便于机械化操作。</t>
  </si>
  <si>
    <t>2021年岔上镇川口村青梨80亩配套</t>
  </si>
  <si>
    <t>青梨80亩配套滴管灌溉设施</t>
  </si>
  <si>
    <t>受益贫困户18户26人，便于生产用水管理，提高劳动生产率，降低劳动力成本，增加经济效益，便于机械化操作。</t>
  </si>
  <si>
    <t>2021年岔上镇大枣湾村山地苹果配套</t>
  </si>
  <si>
    <t>山地苹果配套砖铺生产道路长3.17公里，宽3米，蓄水池150m³4个，水源井1座深200米，水管220米，排水沟长50米宽1.5米高1米，波纹管300米。</t>
  </si>
  <si>
    <t>受益贫困户447户1312人，交通方便，便于生产管理，提高劳动生产率，降低劳动力成本，增加经济效益，便于机械化操作。</t>
  </si>
  <si>
    <t>2021年郭家沟镇郭家沟村山地苹果配套设施</t>
  </si>
  <si>
    <t>山地苹果配套：机钻水井1口深200米，水泵1台，电线水管220米，抽水管道600米，电线400米，电线杆5根，蓄水池100m³1座。</t>
  </si>
  <si>
    <t>解决产业运行困难</t>
  </si>
  <si>
    <t>受益贫困户72户166人，交通方便，解决用水，便于生产管理，提高劳动生产率，降低劳动力成本，增加经济效益，便于机械化操作。</t>
  </si>
  <si>
    <t>2021年郭家沟镇刘家焉山地苹果配套砖铺路5.5公里</t>
  </si>
  <si>
    <t>山地苹果配套长5.5公里、宽3米的砖铺路。</t>
  </si>
  <si>
    <t>受益贫困户78户187人，交通方便，便于生产管理，提高劳动生产率，降低劳动力成本，增加经济效益，便于机械化操作。</t>
  </si>
  <si>
    <t>2021年寇家塬镇寇家塬村山地苹果配套设施</t>
  </si>
  <si>
    <t>山地苹果配套机钻井350m一处，水泵2台、400米配线500米水管，蓄水池160立方1座。</t>
  </si>
  <si>
    <t>受益贫困户56户124人，交通方便，便于生产管理，提高劳动生产率，降低劳动力成本，增加经济效益，便于机械化操作。</t>
  </si>
  <si>
    <t>山地苹果配套：长3715米，宽3米砖铺道路</t>
  </si>
  <si>
    <t>受益贫困户67户128人，交通方便，便于生产管理，提高劳动生产率，降低劳动力成本，增加经济效益，便于机械化操作。</t>
  </si>
  <si>
    <t>2021年寇家塬镇高标准桑园机井一口</t>
  </si>
  <si>
    <t>高标准桑园配套：基钻井1口深350米，水管370米，水泵1台，电线200米，水井到蓄水池管道500米。</t>
  </si>
  <si>
    <t>受益贫困户61户143人，便于生产用水管理，提高劳动生产率，降低劳动力成本，增加经济效益，便于机械化操作。</t>
  </si>
  <si>
    <t>2021年寇家塬镇车家塬产业道路一处及桑园配套</t>
  </si>
  <si>
    <t>桑园配套车家塬桑园产业道路长1km宽3米、蓄水池100m³4座。</t>
  </si>
  <si>
    <t>解决生产困难</t>
  </si>
  <si>
    <t>受益贫困户42户94人，交通方便，便于生产管理，提高劳动生产率，降低劳动力成本，增加经济效益，便于机械化操作。</t>
  </si>
  <si>
    <t>2021年寇家塬镇李家塔下山村产业配套</t>
  </si>
  <si>
    <t>新修道路长1.2公里宽4.5米并硬化</t>
  </si>
  <si>
    <t>受益贫困户65户135人，交通方便，便于生产管理，提高劳动生产率，降低劳动力成本，增加经济效益，便于机械化操作。</t>
  </si>
  <si>
    <t>2021年寇家塬镇横沟村青梨600亩配套</t>
  </si>
  <si>
    <t>青梨基地配套:砖铺生产道路长3公里，宽3米，水井深25米6座，水泵6台，电线180米，抽水管180米。</t>
  </si>
  <si>
    <t>受益贫困户61户143人，便于生产管理，提高劳动生产率，降低劳动力成本，增加经济效益，便于机械化操作。</t>
  </si>
  <si>
    <t>2021年寇家塬镇联村共建村集体项目联村共建菜篮子工程（一期配套）（续建）</t>
  </si>
  <si>
    <t>一期大棚蔬菜工程配套电力设施。</t>
  </si>
  <si>
    <t>受益贫困户479户1014人，便于生产管理，提高劳动生产率，降低劳动力成本，增加经济效益，便于机械化操作。</t>
  </si>
  <si>
    <t>2021年宋家川街道办达连坡村村集体经济青梨项目（农业农村局）</t>
  </si>
  <si>
    <t>新栽植青梨500亩配套：砖铺生产道路长1830米宽3米，砖铺生产道路长3430米宽3.5米，砖铺主干道长1公里宽4.5米；排水沟长1240米宽0.5米高0.4米；积水窖80m³114座，200m³1座，水源井2口深400米；变压器1台，电线1700米，PE32管道3000米，PE50管3000米；水泵1台，电线300米，水管300米。</t>
  </si>
  <si>
    <t>受益贫困户55户106人，便于生产管理，提高劳动生产率，降低劳动力成本，增加经济效益，便于机械化操作。</t>
  </si>
  <si>
    <t>2021年辛家沟镇李家河村山地苹果配套设施</t>
  </si>
  <si>
    <t>山地苹果配套：砖铺生产道路1.5千米*4.5米、2.5千米*3米（苹果园内）</t>
  </si>
  <si>
    <t>受益贫困户77户184人，交通方便，便于生产管理，提高劳动生产率，降低劳动力成本，增加经济效益，便于机械化操作。</t>
  </si>
  <si>
    <t>2021年辛家沟镇李家河村大棚蔬菜配套设施</t>
  </si>
  <si>
    <t>大棚蔬菜配套：排水沟长260米，下底2.5米上顶2米，高2米，波纹管12米。</t>
  </si>
  <si>
    <t>受益贫困户77户184人，便于生产管理，提高劳动生产率，降低劳动力成本，增加经济效益，便于机械化操作。</t>
  </si>
  <si>
    <t>2021年辛家沟镇辛家沟村大棚蔬菜配套设施</t>
  </si>
  <si>
    <t>大棚蔬菜配套;积水窖100m³11座，水泵11台，电线1000米，PE32管道2000米，波纹管70米。</t>
  </si>
  <si>
    <t>受益贫困户72户164人，便于生产管理，提高劳动生产率，降低劳动力成本，增加经济效益，便于机械化操作。</t>
  </si>
  <si>
    <t>山地苹果配套：100m³蓄水池24个</t>
  </si>
  <si>
    <t>2021年辛家沟镇辛家沟村162亩山地苹果配套</t>
  </si>
  <si>
    <t xml:space="preserve">山地苹果配套:砖铺生产道路长1442米宽3米。
</t>
  </si>
  <si>
    <t>受益贫困户72户164人，交通方便，便于生产管理，提高劳动生产率，降低劳动力成本，增加经济效益，便于机械化操作。</t>
  </si>
  <si>
    <t>2021年张家山镇辛庄村特色水果配套蓄水池1口、砖铺产业路300米</t>
  </si>
  <si>
    <t>特色水果配套：砖铺产业路长367米宽3米，蓄水池100m³1座，60m³一座，主管道长500米，蓄水池到滴管管道300米，1500米抽水管。新建砖铺生产道路900米。</t>
  </si>
  <si>
    <t>受益贫困户71户203人，交通方便，便于生产管理，提高劳动生产率，降低劳动力成本，增加经济效益，便于机械化操作。</t>
  </si>
  <si>
    <t>2021年张家山镇晓寺则村青梨配套项目</t>
  </si>
  <si>
    <t>青梨600亩配套砖铺生产道路长1438米宽3米，蓄水池100m³2座，水源井到蓄水池管道3000米，水泵2台，抽水管1000米。</t>
  </si>
  <si>
    <t>受益贫困户101户233人，交通方便，生产用水，便于生产管理，提高劳动生产率，降低劳动力成本，增加经济效益，便于机械化操作。</t>
  </si>
  <si>
    <t>辛家沟镇李家河村山地苹果配套项目（尾留）</t>
  </si>
  <si>
    <t>李家河村（山地苹果1500亩）配套集水坑5个，0.8万元；集水窖50立方*5个，14万元；蓄水池251立方*4个，52万元李家河村山地苹果（1500亩）配套砖铺路2.6公里*4.5米配套蓄水池251立方米4座；积水坑5个；波纹管54米；集水窖50立方米5座；PE管3000米；机转水井150米；蓄水池80立方米1座；电缆2600米，配电房1个</t>
  </si>
  <si>
    <t>李家河</t>
  </si>
  <si>
    <t>受益贫困户79户192人，交通方便，生产用水，便于生产管理，提高劳动生产率，降低劳动力成本，增加经济效益，便于机械化操作。</t>
  </si>
  <si>
    <t>寇家塬镇东庄村艾草配套项目（尾留）</t>
  </si>
  <si>
    <t>东庄村（艾草配套）基地配套挖基础土方9600m³、土方回填650m³、路基平整8000㎡、砖铺路面7000㎡、挖一般土方720m³、蓄水井3座、塑料管2000米、塑料管UPVC、PVC、PP-C等2000米、简易移动潜水泵1台、砖基础19.56立方米、圈梁8.55m³、混凝土平板12.6立方米、现浇混凝土钢筋0.75t、现浇混凝土1.675t、实心砖墙43.4m³、墙面一般抹灰186.78㎡等</t>
  </si>
  <si>
    <t>东庄</t>
  </si>
  <si>
    <t>受益贫困户73户169人，交通方便，生产用水，便于生产管理，提高劳动生产率，降低劳动力成本，增加经济效益，便于机械化操作。</t>
  </si>
  <si>
    <t>2021年寇家塬镇东庄村果桑生产基地电力配套设施项目</t>
  </si>
  <si>
    <t>三相电力变压器、10KV跌落式熔断器、10KV氧化锌避雷器、变压器配电箱、集抄器、电表及相关主材、辅材配套材料。</t>
  </si>
  <si>
    <t>东庄村</t>
  </si>
  <si>
    <t>2021年寇家塬镇刘家塬头村雪菊生产基地电力配套设施项目</t>
  </si>
  <si>
    <t>刘家塬头村</t>
  </si>
  <si>
    <t>产业配套
（畜牧）</t>
  </si>
  <si>
    <t>2021年岔上镇大枣湾村鸡场配套项目</t>
  </si>
  <si>
    <t>鸡场配套硬化场地1000㎡，砌筑石墙100米*1.5米*0.36米，围栏120米，大门一个</t>
  </si>
  <si>
    <t>硬化场地、砌筑石墙等解决村集体养鸡场设施设备问题，助推产业项目更好发展</t>
  </si>
  <si>
    <t>产业配套（畜牧）</t>
  </si>
  <si>
    <t>2021年岔上镇丁家畔村猪场配套饮水工程</t>
  </si>
  <si>
    <t>丁家畔猪场配套饮水工程</t>
  </si>
  <si>
    <t>丁家畔村</t>
  </si>
  <si>
    <t>2021年岔上镇崖窑上村猪场配套</t>
  </si>
  <si>
    <t>猪场配套打水井1口</t>
  </si>
  <si>
    <t>崖窑上</t>
  </si>
  <si>
    <t>建水井1口解决养猪场内人畜用水问题，助推产业项目更好发展</t>
  </si>
  <si>
    <t>2021年岔上镇川口村湖羊养殖场配套实施</t>
  </si>
  <si>
    <t>湖羊养殖场配套护坡、硬化道路</t>
  </si>
  <si>
    <t>修建护坡解决湖羊养殖场圈舍、饲料库等维护问题，助推畜牧产业发展</t>
  </si>
  <si>
    <t>2021年岔上镇川口村湖羊养殖配套产业路</t>
  </si>
  <si>
    <t>湖羊养殖配套新修及水泥硬化，宽4.5米，长450米</t>
  </si>
  <si>
    <t>修建产业道路450米解决湖羊养殖场生产道路通行问题，助推畜牧产业发展</t>
  </si>
  <si>
    <t>2021年郭家沟镇山头村猪场硬化场地2000平方米，护坡600平方米，排水400米</t>
  </si>
  <si>
    <t>猪场配套硬化场地2000平方米，护坡600平方米，排水400米</t>
  </si>
  <si>
    <t>山头村</t>
  </si>
  <si>
    <t>硬化场地2000平方米，护坡600平方米，排水400米，解决养猪场设施建设及维护问题，助推畜牧产业发展</t>
  </si>
  <si>
    <t>2021年郭家沟镇齐家山村猪场配套</t>
  </si>
  <si>
    <t>平整场地，开挖进场道路300米，砖铺生产道路300米</t>
  </si>
  <si>
    <t>资产收益脱贫，增加村集体收入</t>
  </si>
  <si>
    <t>修建产业道路300米解决养猪场生产道路通行问题，助推畜牧产业发展</t>
  </si>
  <si>
    <t>2021年寇家塬镇李家沟联村共建猪场道路</t>
  </si>
  <si>
    <t>李家沟联村共建猪场配套，拓宽改造砖铺路250米。</t>
  </si>
  <si>
    <t>李家沟村</t>
  </si>
  <si>
    <t>修建产业道路250米解决养猪场生产道路通行问题，助推畜牧产业发展</t>
  </si>
  <si>
    <t>2021年寇家塬镇红湾村排水设施</t>
  </si>
  <si>
    <t>鸡场硬化路350米排水设施。</t>
  </si>
  <si>
    <t>红湾村</t>
  </si>
  <si>
    <t>修建产业道路350米解决养猪场生产道路通行问题，助推畜牧产业发展</t>
  </si>
  <si>
    <t>2021年辛家沟镇贾家山村猪场配套</t>
  </si>
  <si>
    <t>贾家山村猪场配套化验室4间20万元，配动力电37万元，拓宽砖铺生产道路长500米20万元</t>
  </si>
  <si>
    <t>修建化验室解决养猪场配套设施设备问题</t>
  </si>
  <si>
    <t>种养殖加工服务业
（畜牧村集体尾留项目）</t>
  </si>
  <si>
    <t>2021年岔上镇丁家畔村村集体经济畜牧产业（猪场新建）项目
（农业农村局）（续建）</t>
  </si>
  <si>
    <t>1、自动化养猪场：饲养猪1000头，圈舍（含自动化设备）1440平方米，饲料库120平方米，畜禽粪污清粪设备1台，隔离厂房75平方米,地磅1台，1个蓄水池100立方米，1个化粪池120立方米，。
2、生产用电：丁家畔村养猪场1台50A变压器。
3、自动化猪场配套设施：场区排水管道215米，围墙高度1.5米、长60米，大门等。
(正常运营后，若遇市场经济等因素影响当年效益，养殖场按总投资金额的8%的资金作为收益，即（207+21.31+13.47）*8%=19.3424万元）</t>
  </si>
  <si>
    <t>项目建设及运营时，需要的人工或技术人员，优先使用贫困户务工。项目正常运营后，所产生的收益，其中：40%为村公益金，60%为贫困户分红。（正常运营后，若遇市场经济等因素影响当年效益，养殖场也需按总投资金额的8%的资金作为收益。）</t>
  </si>
  <si>
    <t>计划通过村集体经济养猪场项目带动贫困户122户280人增加收入。项目正常运营后，所产生收益的60%用户贫困户分红，若效益不佳，按总投资金额的8%的资金作为收益，同样提取60%向贫困户分红，即19.3424*60%=11.6万元，预计带动贫困户122户，户均增收951元。</t>
  </si>
  <si>
    <t>2021年郭家沟镇刘家墕村集体经济畜牧产业（猪场新建）项目
（农业农村局）（续建）</t>
  </si>
  <si>
    <t>1、自动化养猪场：饲养猪1000头，圈舍（含自动化设备）1440平方米，饲料库120平方米，畜禽粪污清粪设备1台，隔离厂房75平方米,地磅1台，1个蓄水池100立方米，1个化粪池120立方米。
2、生产用电：刘家墕村养猪场1台50A变压器。
3、自动化猪场配套设施：场区排水管道194米，围墙高度1.5米、长30米，大门等。
(正常运营后，若遇市场经济等因素影响当年效益，养殖场按总投资金额的8%的资金作为收益，即（214.5+25.63+11.55）*8%=20.1344万元）</t>
  </si>
  <si>
    <t>计划通过村集体经济养猪场项目带动贫困户79户197人增加收入。项目正常运营后，所产生收益的60%用户贫困户分红，若效益不佳，按总投资金额的8%的资金作为收益，同样提取60%向贫困户分红，即,20.1344*60%=12.1万元，预计带动贫困户79户，户均增收1530元。</t>
  </si>
  <si>
    <t>种养殖加工服务业
（畜牧联村共建尾留项目）</t>
  </si>
  <si>
    <t>2021年宋家川街道办联村共建自动化猪场项目（农业农村局）（续建）</t>
  </si>
  <si>
    <t>1、4村联建自动化猪场：（康家塔社区、任家沟村、前王家山村、白家山中心村）自动化养猪场，饲养猪1000头，圈舍（含自动化设备）1440平方米，饲料库120平方米，畜禽粪污清粪设备1台，隔离厂房75平方米,地磅1台，1个蓄水池100立方米，1个化粪池120立方米。
2、生产用电：达连坡中心村养猪场1台50A变压器。
3、4村联建自动化猪场配套设施：场区排水管道325米，围墙高度1.5米、长110米，大门等。
(正常运营后，若遇市场经济等因素影响当年效益，养殖场按总投资金额的8%的资金作为收益，即（212+32.08+20.13）*8%=21.1368万元）</t>
  </si>
  <si>
    <t>达连坡中心村</t>
  </si>
  <si>
    <t>计划通过联村共建养猪场项目带动贫困户192户404人增加收入。项目正常运营后，所产生收益的60%用户贫困户分红，若效益不佳，按总投资金额的8%的资金作为收益，同样提取60%向贫困户分红，即,21.1368*60%=12.7万元，预计带动贫困户192户，户均增收660元。</t>
  </si>
  <si>
    <t>2021年辛家沟镇村集体项目4村联建自动化猪场（霍家沟村、景家沟村、老庄村、宋家坡村）联村共建自动化猪场工程（农业农村局）（续建）</t>
  </si>
  <si>
    <t>1、4村联建自动化猪场：（霍家沟村、景家沟村、老庄村、宋家坡村）自动化养猪场，饲养猪1000头，圈舍（含自动化设备）1440平方米，饲料库120平方米，畜禽粪污清粪设备1台，隔离厂房75平方米,地磅1台，1个蓄水池100立方米，1个化粪池120立方米。
2、4村联建自动化猪场配套设施：场区排水管道385米，围墙高度1.5米、长110米，大门等。
(正常运营后，若遇市场经济等因素影响当年效益，养殖场按总投资金额的8%的资金作为收益，即（198+23.51）*8%=17.7208万元）</t>
  </si>
  <si>
    <t>计划通过联村共建养猪场项目带动贫困户230户525人增加收入。项目正常运营后，所产生收益的60%用户贫困户分红，若效益不佳，按总投资金额的8%的资金作为收益，同样提取60%向贫困户分红，即,17.7208*60%=10.6万元，预计带动贫困户230户，户均增收462元。</t>
  </si>
  <si>
    <t>2021家塄年联村共建自动化猪场项目（农业农村局）（续建）</t>
  </si>
  <si>
    <t>1、4村联建自动化猪场：（张家山村、晓寺则村、宽马家石村、白洛现村）自动化养猪场，饲养猪1000头，圈舍（含自动化设备）1440平方米，饲料库120平方米，畜禽粪污清粪设备1台，隔离厂房75平方米,地磅1台，1个蓄水池100立方米，1个化粪池120立方米。
2、4村联建自动化猪场配套设施：场区排水管道280米，围墙高度1.5米、长20米，护坡高度4.5米、长130米，大门等。
(正常运营后，若遇市场经济等因素影响当年效益，养殖场按总投资金额的8%的资金作为收益，即（205+36.2）*8%=19.296万元）</t>
  </si>
  <si>
    <t>计划通过联村共建养猪场项目带动贫困户346户832人增加收入。项目正常运营后，所产生收益的60%用户贫困户分红，若效益不佳，按总投资金额的8%的资金作为收益，同样提取60%向贫困户分红。
即,19.296*60%=11.58万元，预计带动贫困户346户，户均增收334元。</t>
  </si>
  <si>
    <t>2021年寇家塬镇村集体项目联村共建自动化猪场工程（农业农村局）（续建）</t>
  </si>
  <si>
    <t>1、5村联建自动化猪场：（寇家塬村、马跑泉村、安家山村、李家沟村、后山村）自动化养猪场，饲养猪1000头，圈舍（含自动化设备）1440平方米，饲料库120平方米，畜禽粪污清粪设备1台，隔离厂房75平方米,地磅1台，1个蓄水池100立方米，1个化粪池120立方米。
2、生产用电：李家沟村养猪场1台50A变压器。
3、自动化猪场配套设施：场区排水管225米，围墙高度1.5米、长50米，大门等。
(正常运营后，若遇市场经济等因素影响当年效益，养殖场按总投资金额的8%的资金作为收益，即（201.5+22.51+20.15）*8%=19.5328万元）</t>
  </si>
  <si>
    <t>计划通过联村共建养猪场项目带动贫困户337户694人增加收入。项目正常运营后，所产生收益的60%用户贫困户分红，若效益不佳，按总投资金额的8%的资金作为收益，同样提取60%向贫困户分红。
即,19.5328*60%=11.72万元，预计带动贫困户337户，户均增收348元。</t>
  </si>
  <si>
    <t>2021年辛家沟镇辛家沟村湖羊养殖基地项目（农业农村局）（续建）</t>
  </si>
  <si>
    <t>1、辛家沟村湖羊养殖点：养殖湖羊4000只，新建羊舍12栋6523平方米，饲草饲料贮存加工间581平方米，青储池679立方米，消毒池2个，喷淋式药浴设施12套，铡草机1台，饲料粉碎机1台，揉丝机1台。
2、生产用电：辛家沟村养殖场1台315A变压器，（备注：养殖场与辛家沟村大棚共用1台变压器）。
(正常运营后，若遇市场经济等因素影响当年效益，养殖场按总投资金额的8%的资金作为收益，即（1150+40.68）*8%=95.2544万元）</t>
  </si>
  <si>
    <t>计划通过联村共建养羊场项目带动贫困户888户2597人（其中：移民搬迁户771户2310人）增加收入。项目正常运营后，所产生收益的60%用户贫困户分红，若效益不佳，按总投资金额的8%的资金作为收益，同样提取60%向贫困户分红。即,95.2544*60%=57.2万元，预计带动贫困户888户，户均增收644元。</t>
  </si>
  <si>
    <t>2021年辛家沟镇贾家山村集体自动化养猪（农业农村局）（续建）</t>
  </si>
  <si>
    <t>新建育肥猪舍两座（含自动化设备）1250平米，可存栏猪1000头，饲料库120平方米，猪场供暖设施设备、场区硬化、排水设施等。</t>
  </si>
  <si>
    <t>计划通过村集体项目带动贫困户88户177人增加收入。项目正常运营后，所产生收益的60%用户贫困户分红，若效益不佳，按总投资金额的8%的资金作为收益，同样提取60%向贫困户分红。，预计带动贫困户88户，户均增收644元。</t>
  </si>
  <si>
    <t>村集体项目联村共建湖羊养殖点</t>
  </si>
  <si>
    <t>1、养殖湖羊2000只，新建羊舍5栋3456平方米，饲草饲料贮存加工间406平方米，青储池377立方米，消毒池1个，铡草机1台，饲料粉碎机1台，揉丝机1台。2、生产用电：川口村湖羊养殖场1台315A变压器，资金33.95万元。</t>
  </si>
  <si>
    <t>计划通过联村共建养羊场项目带动贫困户1137户3027人增加收入。项目正常运营后，所产生收益的60%用户贫困户分红，若效益不佳，按总投资金额的8%的资金作为收益，同样提取60%向贫困户分红。预计带动贫困户1137户，户均增收650元。</t>
  </si>
  <si>
    <t>技能培训</t>
  </si>
  <si>
    <t>2021年贫困户能力建设培训</t>
  </si>
  <si>
    <t>吴堡县</t>
  </si>
  <si>
    <t>五镇一街道办</t>
  </si>
  <si>
    <t>产业增收</t>
  </si>
  <si>
    <t>种植</t>
  </si>
  <si>
    <t>2021年岔上镇薛家峁村村集体经济花椒管护项目</t>
  </si>
  <si>
    <t>2019年栽植花椒89.28亩管护第3轮补助400元/亩，增加贫困户劳务收入，挂果后可得股权收益</t>
  </si>
  <si>
    <t>薛家峁村</t>
  </si>
  <si>
    <t>2021</t>
  </si>
  <si>
    <t>林业局</t>
  </si>
  <si>
    <t>发展花椒产业，带动73户贫困户脱贫增收</t>
  </si>
  <si>
    <t>2021年岔上镇薛张家山村村集体经济花椒管护项目</t>
  </si>
  <si>
    <t>2019年栽植花椒70亩管护第3轮补助400元/亩，增加贫困户劳务收入，挂果后可得股权收益</t>
  </si>
  <si>
    <t>发展花椒产业，带动49户贫困户脱贫增收</t>
  </si>
  <si>
    <t>2021年岔上镇木家沟村村集体经济花椒管护项目</t>
  </si>
  <si>
    <t>2020年栽植花椒55亩管护第2轮补助400元/亩，增加贫困户劳务收入，挂果后可得股权收益</t>
  </si>
  <si>
    <t>木家沟村</t>
  </si>
  <si>
    <t>发展花椒产业，带动78户贫困户脱贫增收</t>
  </si>
  <si>
    <t>2021年郭家沟镇冯家峁村村集体经济花椒管护项目</t>
  </si>
  <si>
    <t>2020年栽植花椒362亩管护第2轮补助400元/亩，增加贫困户劳务收入，挂果后可得股权收益</t>
  </si>
  <si>
    <t>冯家峁村</t>
  </si>
  <si>
    <t>发展花椒产业，带动53户贫困户脱贫增收</t>
  </si>
  <si>
    <t>种植业</t>
  </si>
  <si>
    <t>2021年寇家塬镇尚家塬村村集体经济花椒管护项目</t>
  </si>
  <si>
    <t>2019年栽植花椒63亩管护第3轮补助400元/亩，增加贫困户劳务收入，挂果后可得股权收益</t>
  </si>
  <si>
    <t>尚家塬村</t>
  </si>
  <si>
    <t>发展花椒产业，带动90户贫困户脱贫增收</t>
  </si>
  <si>
    <t>2021年寇家塬镇安家山村村集体经济花椒管护项目</t>
  </si>
  <si>
    <t>2019年栽植花椒100亩管护第3轮补助400元/亩，增加贫困户劳务收入，挂果后可得股权收益</t>
  </si>
  <si>
    <t>安家山村</t>
  </si>
  <si>
    <t>发展花椒产业，带动77户贫困户脱贫增收</t>
  </si>
  <si>
    <t>2021年寇家塬镇薛下村村村集体经济花椒管护项目</t>
  </si>
  <si>
    <t>2019年栽植花椒48亩管护第3轮补助400元/亩，增加贫困户劳务收入，挂果后可得股权收益</t>
  </si>
  <si>
    <t>薛下村村</t>
  </si>
  <si>
    <t>发展花椒产业，带动30户贫困户脱贫增收</t>
  </si>
  <si>
    <t>2021年寇家塬镇杨家塬村村集体经济花椒管护项目</t>
  </si>
  <si>
    <t>2019年栽植花椒55亩管护第3轮补助400元/亩，增加贫困户劳务收入，挂果后可得股权收益</t>
  </si>
  <si>
    <t>杨家塬村</t>
  </si>
  <si>
    <t>发展花椒产业，带动76户贫困户脱贫增收</t>
  </si>
  <si>
    <t>2021年寇家塬镇红湾村村集体经济低产枣林改造项目</t>
  </si>
  <si>
    <t>2019年低产枣林改造186亩第3轮补助400元/亩，提质增效，增加农民管护收入</t>
  </si>
  <si>
    <t>红枣低产改造，带动63户贫困户脱贫增收</t>
  </si>
  <si>
    <t>2021年寇家塬镇李家塔下山村村集体经济花椒管护项目</t>
  </si>
  <si>
    <t>2019年栽植花椒44亩管护第3轮补助400元/亩，增加贫困户劳力收入，挂果后可得股权收益</t>
  </si>
  <si>
    <t>发展花椒产业，带动87户贫困户脱贫增收</t>
  </si>
  <si>
    <t>2021年宋家川街道办慕家崖村村集体经济花椒管护项目</t>
  </si>
  <si>
    <t>2019年栽植花椒150亩管护第3轮补助400元/亩，增加贫困户劳务收入，挂果后可得股权收益</t>
  </si>
  <si>
    <t>慕家崖中心村</t>
  </si>
  <si>
    <t>发展花椒产业，带动112户贫困户脱贫增收</t>
  </si>
  <si>
    <t>2021年宋家川街道办弓家圪崂村村集体经济花椒管护项目</t>
  </si>
  <si>
    <t>2019年栽植花椒112亩管护第3轮补助400元/亩，2018年栽植花椒140亩第3轮补助200元/亩，增加贫困户劳务收入，挂果后可得股权收益</t>
  </si>
  <si>
    <t>弓家圪崂村</t>
  </si>
  <si>
    <t>发展花椒产业，带动94户贫困户脱贫增收</t>
  </si>
  <si>
    <t>2021年宋家川街道办辛庄中心社区村集体经济花椒管护项目</t>
  </si>
  <si>
    <t>2019年栽植花椒200亩管护第3轮补助400元/亩，增加贫困户劳务收入，挂果后可得股权收益</t>
  </si>
  <si>
    <t>辛庄中心社区</t>
  </si>
  <si>
    <t>发展花椒产业，带动101户贫困户脱贫增收</t>
  </si>
  <si>
    <t>2021年宋家川街道办达连坡村集体经济花椒管护项目</t>
  </si>
  <si>
    <t>2020栽植花椒315亩管护第2轮补助400元/亩，2019年栽植花椒530亩管护第3轮补助400元/亩，增加贫困户劳务收入，挂果后可得股权收益</t>
  </si>
  <si>
    <t>发展花椒产业，带动55户贫困户脱贫增收</t>
  </si>
  <si>
    <t>2021年宋家川街道办刘家沟村村集体经济花椒管护项目</t>
  </si>
  <si>
    <t>2020年栽植花椒105亩管护第2轮补助400元/亩，2019年栽植花椒100亩管护第3轮补助400元/亩，增加贫困户劳务收入，挂果后可得销售分红</t>
  </si>
  <si>
    <t>刘家沟村</t>
  </si>
  <si>
    <t>发展花椒产业，带动63户贫困户脱贫增收</t>
  </si>
  <si>
    <t>2021年宋家川街道办张家焉村村集体经济花椒管护项目</t>
  </si>
  <si>
    <t>2020年栽植花椒150亩管护第2轮补助400元/亩，增加贫困户劳务收入，挂果后可得股权收益</t>
  </si>
  <si>
    <t>张家焉村</t>
  </si>
  <si>
    <t>发展花椒产业，带动65户贫困户脱贫增收</t>
  </si>
  <si>
    <t>2021年宋家川街道办后王家山村村集体经济花椒管护项目</t>
  </si>
  <si>
    <t>2020年栽植花椒202亩管护第2轮补助400元/亩，2019年栽植花椒200亩管护第3轮补助400元/亩，增加贫困户劳务收入，挂果后可得股权收益</t>
  </si>
  <si>
    <t>后王家山村</t>
  </si>
  <si>
    <t>2021年辛家沟镇李常家山村村集体经济花椒管护项目</t>
  </si>
  <si>
    <t>2019年栽植花椒235亩管护第3轮补助400元/亩，增加贫困户劳务收入，挂果后可得股权收益</t>
  </si>
  <si>
    <t>李常家山村</t>
  </si>
  <si>
    <t>发展花椒产业，带动29户贫困户脱贫增收</t>
  </si>
  <si>
    <t>2021年辛家沟镇老庄村村集体经济花椒管护项目</t>
  </si>
  <si>
    <t>2019栽植花椒50亩管护第3轮补助400/亩，增加贫困户劳力收入，挂果后可得股权收益</t>
  </si>
  <si>
    <t>老庄村</t>
  </si>
  <si>
    <t>发展花椒产业，带动42户贫困户脱贫增收</t>
  </si>
  <si>
    <t>2021年张家山镇园宋家沟村村集体经济花椒管护项目</t>
  </si>
  <si>
    <t>2019年栽植花椒411亩管护第3轮补助400元/亩，增加贫困户劳务收入，挂果后可得股权收益</t>
  </si>
  <si>
    <t>园宋家沟村</t>
  </si>
  <si>
    <t>发展花椒产业，带动85户贫困户脱贫增收</t>
  </si>
  <si>
    <t>2021年张家山镇张家沟村村集体经济花椒管护项目</t>
  </si>
  <si>
    <t>2020年栽植花椒48亩管护第2轮补助400元/亩，2019年栽植花椒100亩管护第3轮补助400元/亩，增加贫困户劳务收入，挂果后可得股权收益</t>
  </si>
  <si>
    <t>张家沟村</t>
  </si>
  <si>
    <t>发展花椒产业，带动58户贫困户脱贫增收</t>
  </si>
  <si>
    <t>2021年张家山镇高家庄村村集体经济花椒管护项目</t>
  </si>
  <si>
    <t>高家庄村</t>
  </si>
  <si>
    <t>2021年张家山镇晓寺则村村集体经济花椒管护项目</t>
  </si>
  <si>
    <t>2020年栽植花椒205亩管护第2轮补助400元/亩，增加贫困户劳务收入，挂果后可得股权收益</t>
  </si>
  <si>
    <t>2021年张家山镇辛庄村村集体经济花椒管护项目</t>
  </si>
  <si>
    <t>2020年栽植花椒710亩管护第2轮补助400元/亩，2019年栽植花椒275亩管护第3轮补助400元/亩，增加贫困户劳务收入，挂果后可得股权收益</t>
  </si>
  <si>
    <t>发展花椒产业，带动71户贫困户脱贫增收</t>
  </si>
  <si>
    <t>村基础设施</t>
  </si>
  <si>
    <t>其他</t>
  </si>
  <si>
    <t>2021年宋家川街道办达连坡村花椒产业小型配套基础设施</t>
  </si>
  <si>
    <t>高标准花椒基地845亩配套设施水肥一体化灌溉工程（砖铺生产道路5公里，200方蓄水池3座，80方集雨窖15座）</t>
  </si>
  <si>
    <t>解决产生困难</t>
  </si>
  <si>
    <t>助推产业发展</t>
  </si>
  <si>
    <t>产业</t>
  </si>
  <si>
    <t>2021年宋家川街道办张家焉村花椒产业小型配套基础设施</t>
  </si>
  <si>
    <t>150亩花椒配套设施工程（高位蓄水池2口，铺设管网2千米，砖铺道路1千米）</t>
  </si>
  <si>
    <t>2021年宋家川街道办辛庄中心社区花椒产业小型配套基础设施</t>
  </si>
  <si>
    <t>200亩花椒配套设施工程（2个高位蓄水池，1座水源井，砖铺产业道路1公里，1500米管网）</t>
  </si>
  <si>
    <t>2021年宋家川街道办弓家圪崂村花椒产业小型配套基础设施</t>
  </si>
  <si>
    <t>252亩花椒配套设施工程（蓄水池2座，砖铺产业道路1公里）</t>
  </si>
  <si>
    <t>2021年岔上镇木家沟村花椒产业小型配套基础设施</t>
  </si>
  <si>
    <t>花椒55亩配套设施工程（新修蓄水池2座，砖铺路1公里）</t>
  </si>
  <si>
    <t>2021年岔上镇丁家畔村蟠枣产业小型配套基础设施</t>
  </si>
  <si>
    <t>百亩“蟠枣”示范基地配套设施灌溉工程（新修蓄水池2座，砖铺产业路1公里）</t>
  </si>
  <si>
    <t>2021年岔上镇薛家峁村花椒产业小型配套基础设施</t>
  </si>
  <si>
    <t>花椒89.28亩配套设施工程（新修蓄水井5座）</t>
  </si>
  <si>
    <t>2021年岔上镇薛张家山花椒产业小型配套基础设施</t>
  </si>
  <si>
    <t>花椒70亩配套设施工程（新修产业道路1200米，蓄水池50方）</t>
  </si>
  <si>
    <t>2021年岔上镇前畔村花椒产业小型配套基础设施</t>
  </si>
  <si>
    <t>花椒100亩配套设施工程（建蓄水池2座，1000米管网）</t>
  </si>
  <si>
    <t>2021年郭家沟镇齐家山村花椒产业小型配套基础设施</t>
  </si>
  <si>
    <t>100亩花椒基地配套设施工程（建蓄水池2座，输水管网2公里，PE管2公里）</t>
  </si>
  <si>
    <t>22</t>
  </si>
  <si>
    <t>41</t>
  </si>
  <si>
    <t>150</t>
  </si>
  <si>
    <t>371</t>
  </si>
  <si>
    <t>2021年辛家沟镇宋家坡村核桃低产林改产业小型配套基础设施</t>
  </si>
  <si>
    <t>830亩核桃低产林改造配套设施工程（修宽3.5米的产业道路5.5公里）</t>
  </si>
  <si>
    <t>宋家坡村</t>
  </si>
  <si>
    <t>2021年寇家塬镇安家山村花椒产业小型配套基础设施</t>
  </si>
  <si>
    <t>花椒100亩配套设施工程（新修3个蓄水池，PE管道1600米，砖铺宽3米的产业路1.5公里）</t>
  </si>
  <si>
    <t>种植养殖加工服务</t>
  </si>
  <si>
    <t>2021年宋家川街道办褡裢坡村集体经济产业项目（工业商贸局）</t>
  </si>
  <si>
    <t>褡裢坡花椒加工厂续建项目：排水渠（包括水渠开挖、垫层、管道等），大门外道路硬化220㎡，挡土墙建设108m³等。</t>
  </si>
  <si>
    <t>宋家川镇街道办</t>
  </si>
  <si>
    <t>褡裢坡村</t>
  </si>
  <si>
    <t>2021年2月-2020年10月</t>
  </si>
  <si>
    <t>工业商贸局</t>
  </si>
  <si>
    <t>发展村集体经济，带动群众脱贫致富</t>
  </si>
  <si>
    <t>2021年宋家川街道办白家山村集体经济产业项目（工业商贸局）</t>
  </si>
  <si>
    <t>白家山纯净水厂尾留基础工程：砌筑石头挡土墙100m³，建设38m长、3.5m宽的水厂硬化路等。</t>
  </si>
  <si>
    <t>白家山村</t>
  </si>
  <si>
    <t>2021年3月-2021年7月</t>
  </si>
  <si>
    <t>2021年寇家塬镇车家塬村蚕丝加工厂电力配套设施项目</t>
  </si>
  <si>
    <t>2021年吴堡县产业基地机井工程</t>
  </si>
  <si>
    <t>在张家山镇晓寺则花椒基地、张家山镇循环农业示范园、辛家沟镇蔬菜基地、李家塬蔬菜基地、李家塔下山蔬菜基地（二期）、褡裢坡花椒基地、褡裢坡青梨基地各新建气钻水井一口，配套管理房、电线、水泵等</t>
  </si>
  <si>
    <t>张家山镇、辛家沟镇、寇家塬镇、宋家川街道办</t>
  </si>
  <si>
    <t>晓寺则、林场、李家塬、李家塔下山、褡裢坡</t>
  </si>
  <si>
    <t>水利局</t>
  </si>
  <si>
    <t>群众参与务工</t>
  </si>
  <si>
    <t>产业配套饮水增加收入</t>
  </si>
  <si>
    <t>2021年寇家塬镇李家塔下山蔬菜基地一期工程节水灌溉工程</t>
  </si>
  <si>
    <t>30方玻璃缸6个、40方玻璃缸6个，50方玻璃缸6个，60方的玻璃缸1个，80方的玻璃缸3个，配套集水沟等</t>
  </si>
  <si>
    <t>2021年寇家塬镇东庄蔬菜基地节水灌溉工程</t>
  </si>
  <si>
    <t>30方玻璃缸6个、40方玻璃缸3个，50方玻璃缸2个，200方的玻璃缸1个，配套集水沟等</t>
  </si>
  <si>
    <t>2021年辛家沟镇李家河村蔬菜基地节水灌溉工程</t>
  </si>
  <si>
    <t>池塘一座及配套管线、集水沟、100方的玻璃缸10个等</t>
  </si>
  <si>
    <t>2021年辛家沟镇循环农业示范园及蔬菜基地节水灌溉工程</t>
  </si>
  <si>
    <t>池塘一座及配套管线、集水沟、200方的玻璃缸2个等</t>
  </si>
  <si>
    <t>基地内</t>
  </si>
  <si>
    <t>生活条件改善</t>
  </si>
  <si>
    <t>解决安全饮水</t>
  </si>
  <si>
    <t>2021年辛家沟镇霍家山村饮水安全巩固提升工程</t>
  </si>
  <si>
    <t>维修水源井三处、配套50m³蓄水池一处、100m³蓄水池1处、增设30m³废水池一处、增设上水管路600m（DN50钢管）、铺设管网12000m（PE管）、线路300m、增设净化设备一套及其它配套设施</t>
  </si>
  <si>
    <t>巩固提升供水能力</t>
  </si>
  <si>
    <t>基础</t>
  </si>
  <si>
    <t>2021年辛家沟镇寇家塔村饮水安全巩固提升工程</t>
  </si>
  <si>
    <t>配套50m³蓄水池两处、100m³蓄水池一处、增设上水管路1366m（DN50钢管）、铺设管网14800m（PE管）、增设净水设备一套及其它配套设施</t>
  </si>
  <si>
    <t>寇家塔村</t>
  </si>
  <si>
    <t>2021年寇家塬镇东庄村饮水安全巩固提升工程</t>
  </si>
  <si>
    <t>配套50m³蓄水池一处、增设50m³高位水塔一座、搭建上水管路400m（DN50钢管）、铺设管网18500m（PE管）、增设净化设备一套、线路200m及其它配套设施</t>
  </si>
  <si>
    <t>2021年郭家沟镇袁家山村饮水安全巩固提升工程</t>
  </si>
  <si>
    <t>增设机井2处（袁家山小组285m、下候家焉小组260m）、配套50m³蓄水池2处、100m³蓄水池2处、增设上水管路2000m、铺设管网18800m、净水设备二套、线路1500m及其它配套设施</t>
  </si>
  <si>
    <t>郭家沟</t>
  </si>
  <si>
    <t>袁家山村</t>
  </si>
  <si>
    <t>2021年张家山镇寺沟村寺沟村（寺沟小组）饮水安全巩固提升工程</t>
  </si>
  <si>
    <t>寺沟一：维修1座蓄水前30m³，新建管理房，净化车间，1座清水池50m³，1座高位蓄水池50m³及配套输配水管网及配套水泵及配套消毒设备水泵。寺沟二：维修1座蓄水前池50m³，新建管理房，净化车间，1座清水池50m³，1座高位蓄水池50m³及配套输配水管网及配套水泵及配套消毒设备水泵。</t>
  </si>
  <si>
    <t>寺沟村（寺沟小组）</t>
  </si>
  <si>
    <t>2021年张家山镇吉针庙村饮水安全巩固提升工程</t>
  </si>
  <si>
    <t>吉针庙：新建蓄水前池25m³，新建清水池50m³，净化车间，清水池50m³，新建1座高位蓄水池100m³配套输配水管网及配套水泵及配套消毒设备水泵。樊家山：新建蓄水前池25m³，新建1座高位蓄水池100m³配套输配水管网及配套水泵及配套消毒设备水泵。</t>
  </si>
  <si>
    <t>2021年张家山镇晓寺则村饮水安全巩固提升工程</t>
  </si>
  <si>
    <t>维修水源井管网及配套设施</t>
  </si>
  <si>
    <t>2021年岔上镇宋家条村饮水安全巩固提升工程</t>
  </si>
  <si>
    <t>前池工程50m³、机房工程、380V输电线路、高池50m³、净化车间、管道工程、检查井（45座）净化设备及抽水设备各一套。</t>
  </si>
  <si>
    <t>2021年岔上镇丁家湾村饮水安全巩固提升工程</t>
  </si>
  <si>
    <t>新建机井1眼，井房1座，净化车间1座，清水池50m³一组，100m3高位蓄水池1座、管理房1座，安装DN50钢管上水管道1450m、新建2座管理房，安装配水管道1400m，新建检查井2座。</t>
  </si>
  <si>
    <t>丁家湾村</t>
  </si>
  <si>
    <t>2021年岔上镇丁家畔村饮水安全巩固提升工程</t>
  </si>
  <si>
    <t>机井一口，管网及配套设施</t>
  </si>
  <si>
    <t>2021年岔上镇樊家圪坨村饮水安全巩固提升工程</t>
  </si>
  <si>
    <t>水源井、石砌墙、线路、管路</t>
  </si>
  <si>
    <t>樊家圪坨村</t>
  </si>
  <si>
    <t>2021年寇家塬镇田家塬村饮水安全巩固提升工程</t>
  </si>
  <si>
    <t>机井工程、机房工程、清水池50m³、净化车间、清水池20m³、水塔50m³检查井及管路工程、净化及抽水设备各一套。</t>
  </si>
  <si>
    <t>2021年宋家川街道办事处呼家山村饮水安全巩固提升工程</t>
  </si>
  <si>
    <t>呼家山组：机井工程、机房工程、清水池50m3、净化车间、高位蓄水池100m3、电路架设、检查井及管路工程、净化及抽水设备各一套。刁焉组：机井工程、机房工程、清水池50m3、净化车间、高位水池50m3（2座）、电路架设、检查井及管路工程、净化及抽水设备各一套。</t>
  </si>
  <si>
    <t>呼家山村</t>
  </si>
  <si>
    <t>2021年宋家川街道办事处张家墕村饮水安全巩固提升工程</t>
  </si>
  <si>
    <t>水源维修工程、维修管理房、高位蓄水池50m3、线路架设、检查井及管路工程、抽水设备一套。</t>
  </si>
  <si>
    <t>张家墕村</t>
  </si>
  <si>
    <t>2021年宋家川街道办事处前庙山村饮水安全巩固提升工程</t>
  </si>
  <si>
    <t>修建蓄水池及配套设施</t>
  </si>
  <si>
    <t>前庙山村</t>
  </si>
  <si>
    <t>2021年郭家沟镇郭家沟村饮水安全巩固提升工程</t>
  </si>
  <si>
    <t>前滩组：机房工程、清水池50m3、净化车间、高位蓄水池100m3（1座）、线路架设、检查井及管路工程、净化及抽水设备各一套。后沟组：机房工程、高位蓄水池100m3（1座）线路架设、检查井及管路工程、抽水设备各一套。任湾组：机房工程、高位蓄水池100m3（1座）、线路架设、检查井及管路工程、及抽水设备各一套。大村组：机房工程、高位蓄水池100m3（1座）、线路架设、检查井及管路工程、抽水设备各一套。</t>
  </si>
  <si>
    <t>2021年郭家沟镇杨家沟村（港元咀小组）饮水安全巩固提升工程</t>
  </si>
  <si>
    <t>机房维修工程、清水池水池50m3（1座）、净化车间、高位蓄水池100m3（1座）、线路架设、检查井及管路工程、净化及抽水设备各一套。</t>
  </si>
  <si>
    <t>杨家沟村（港元咀小组）</t>
  </si>
  <si>
    <t>2021年郭家沟镇车家塔村饮水安全巩固提升工程</t>
  </si>
  <si>
    <t>机井工程、机房工程、清水池50m3、净化车间、高位蓄水池100m3、高位蓄水池50m3x2座、线路架设、检查井及管路工程、净化及抽水设备各一套。</t>
  </si>
  <si>
    <t>车家塔村</t>
  </si>
  <si>
    <t>2021年郭家沟镇王家梁村（千尺峁小组）饮水安全巩固提升工程</t>
  </si>
  <si>
    <t>机钻井及配套设施、管线（千尺峁、薛家庄）</t>
  </si>
  <si>
    <t>王家梁千尺峁沟渠</t>
  </si>
  <si>
    <t>2021年郭家沟镇刘家焉村（团枣坪小组）饮水安全巩固提升工程</t>
  </si>
  <si>
    <t>修建水源井1处</t>
  </si>
  <si>
    <t>刘家焉村（团枣坪小组）</t>
  </si>
  <si>
    <t>2021年辛家沟镇辛家沟村饮水安全巩固提升工程</t>
  </si>
  <si>
    <t>辛家沟村（辛家沟小组）：水源水池50m³1组，净化车间1座，清水池50m³一组，100m3高位蓄水池维修1座、管理房1座，输配水管网20297m，新建检查井37座，净化设备1套，自动上水1套，消毒设备1套，水泵1台，水表310户；辛家沟村（辛家下山小组：净化车间1座，清水池50m³一组，输配水管网5185m，新建检查井9座，净化设备1套，自动上水1套，消毒设备1套，水泵1台，水表20户</t>
  </si>
  <si>
    <t>通村、组路道路硬化及护栏</t>
  </si>
  <si>
    <t>2021年郭家沟镇上候家焉村道路工程项目</t>
  </si>
  <si>
    <t>（续建）硬化上候家焉至沿黄公路连接线通村公路提升工程2100米，宽4.5米。</t>
  </si>
  <si>
    <t>上候家焉村</t>
  </si>
  <si>
    <t>2019-2021</t>
  </si>
  <si>
    <t>交通运输局</t>
  </si>
  <si>
    <t>256</t>
  </si>
  <si>
    <t>679</t>
  </si>
  <si>
    <t>通过基础设施提升，使群众出行更便捷</t>
  </si>
  <si>
    <t>2021年宋家川街道办张家焉村道路硬化工程项目</t>
  </si>
  <si>
    <t>（续建）张家焉至任家沟通村公路提升工程2493米，宽3.5米。</t>
  </si>
  <si>
    <t>使群众出行便捷</t>
  </si>
  <si>
    <t>2021年辛家沟镇深砭焉村道路硬化工程项目</t>
  </si>
  <si>
    <t>（续建）深砭焉至门家塔通村公路提升工程1925米，宽4.5米。</t>
  </si>
  <si>
    <t>深砭焉村</t>
  </si>
  <si>
    <t>152</t>
  </si>
  <si>
    <t>379</t>
  </si>
  <si>
    <t>2021年辛家沟镇老庄村道路硬化工程项目</t>
  </si>
  <si>
    <t>（续建）老庄至袁家山旧路改造工程1274米，宽4.5米。</t>
  </si>
  <si>
    <t>211</t>
  </si>
  <si>
    <t>514</t>
  </si>
  <si>
    <t>2021年寇家塬镇尚家塬村饮水工程（尾留项目）</t>
  </si>
  <si>
    <t>深井2眼、管道2000m、蓄水池2座、管理房2处.</t>
  </si>
  <si>
    <t>发展改革和科技局</t>
  </si>
  <si>
    <t>巩固群众供水能力</t>
  </si>
  <si>
    <t>2021年郭家沟镇上候家焉村道路工程（尾留项目）</t>
  </si>
  <si>
    <t>新建通村路基2100米，宽6米，土石方开挖、回填、石挡墙、排水沟、砂砾石垫层等内容。</t>
  </si>
  <si>
    <t>2018-2021</t>
  </si>
  <si>
    <t>2021年岔上镇丁家畔村道路工程项目（尾留项目）</t>
  </si>
  <si>
    <t>丁家畔村薛家港小组道路拓宽路及硬化680米，宽4.5米。</t>
  </si>
  <si>
    <t>就业扶贫</t>
  </si>
  <si>
    <t>2021年榆林、西安、仪征、县内等地技能培训</t>
  </si>
  <si>
    <t>组织开展手工挂面制作、创业、订单式、电子商务、蚕桑养殖加工、花椒种植加工等各类培训150人</t>
  </si>
  <si>
    <t>榆林、西安、仪征、县内等地</t>
  </si>
  <si>
    <t>人社局</t>
  </si>
  <si>
    <t>带动贫困户脱贫增收</t>
  </si>
  <si>
    <t>150户贫困户受益</t>
  </si>
  <si>
    <t>2021年宋家川街道办慕家崖中心村坝堰地生产道路</t>
  </si>
  <si>
    <t>李家寨，张家庄，慕家崖坝堰地生产道路</t>
  </si>
  <si>
    <t>扶贫办</t>
  </si>
  <si>
    <t>2021年宋家川街道办郭家腰中心村生产道路</t>
  </si>
  <si>
    <t>生产道路1000米砖铺</t>
  </si>
  <si>
    <t>郭家腰中心村</t>
  </si>
  <si>
    <t>2021年宋家川街道办达连坡中心村猪场配套生产道路（续建）</t>
  </si>
  <si>
    <t>（续建）村集体经济猪场配套：路基拓宽5.5-6米，砖铺4.5米宽路面1.6公里，砖砌高0.12米、宽0.4米排水沟及排水管道</t>
  </si>
  <si>
    <t>增加收入</t>
  </si>
  <si>
    <t>2021年寇家塬镇红湾村道路硬化</t>
  </si>
  <si>
    <t>生产道路砖铺600米，宽3米。</t>
  </si>
  <si>
    <t>2021年寇家塬田家塬村苹果基地产业道路拓宽改造（砖铺）</t>
  </si>
  <si>
    <t>田家塬村苹果基地产业道路拓宽改造（砖铺）宽3米，长1000米</t>
  </si>
  <si>
    <t>带动群众生活生产出行问题</t>
  </si>
  <si>
    <t>2021年郭家沟镇下山畔村砖铺路</t>
  </si>
  <si>
    <t>砖铺9.5公里生产道路</t>
  </si>
  <si>
    <t>下山畔村</t>
  </si>
  <si>
    <t>可带动村内贫困户和非贫困户务工，解放生产力</t>
  </si>
  <si>
    <t>解决群众出行问题，提高收入</t>
  </si>
  <si>
    <t>2021年郭家沟镇下山畔村红枣产业拓宽砖铺路硬化工程</t>
  </si>
  <si>
    <t>下山畔砖铺产业路长1公里、宽3米</t>
  </si>
  <si>
    <t>2021年岔上镇丁家湾村董家湾小组田间道路砖铺工程</t>
  </si>
  <si>
    <t>董家湾小组砖铺路长1.9公里，宽2.5米</t>
  </si>
  <si>
    <t>2021年岔上镇川口村红红坪、油洞通户道路工程</t>
  </si>
  <si>
    <t>通户路1个</t>
  </si>
  <si>
    <t>2021年岔上镇高尚焉村赤木峪、刘家里平整菜园子坪</t>
  </si>
  <si>
    <t>平整园子坪</t>
  </si>
  <si>
    <t>高尚焉村</t>
  </si>
  <si>
    <t>2021年全县能力建设</t>
  </si>
  <si>
    <t>产业实用技术培训及指导服务，为了破解贫困户生产发展瓶颈，激发贫困户内生动力，宣讲产业扶贫政策，组织开展小额信贷、互助资金发展产业培训1200人次，指导贫困户科学选准产业，促进贫困户发展扶贫产业、实现脱贫增收，提升产业扶贫质量</t>
  </si>
  <si>
    <t>全县</t>
  </si>
  <si>
    <t>促进贫困户发展扶贫产业、实现脱贫增收，提升产业扶贫质量</t>
  </si>
  <si>
    <t>教育扶贫</t>
  </si>
  <si>
    <t>享受“雨露计划”职业教育补助</t>
  </si>
  <si>
    <t>2021年全县雨露计划项目</t>
  </si>
  <si>
    <t>技工学校建档立卡贫困家庭学生雨露计划扶持补贴，补助标准为1500元/学期，预计补助268人次</t>
  </si>
  <si>
    <t>带动78人实现教育扶持</t>
  </si>
  <si>
    <t>保障学生的教育发展</t>
  </si>
  <si>
    <t>金融扶贫</t>
  </si>
  <si>
    <t>扶贫小额信贷贴息</t>
  </si>
  <si>
    <t>2021年全县小额信
贷贴息项目</t>
  </si>
  <si>
    <t>小额信贷贴息，预计贴息489户，一年期限按照年利率4.35%全额贴息，三年期限按年利率4.75%全额贴息，由县财政局拨付各镇通过农户“一卡通”予以兑付。</t>
  </si>
  <si>
    <t>通过贷款减少生产压力</t>
  </si>
  <si>
    <t>2021年全县互助资
金贴息项目</t>
  </si>
  <si>
    <t>互助资金借款占用费补贴，预计补贴2643户，按照月利率3.625‰的利息全部实行政府一次性结算，由县财政局拨付各镇通过农户“一卡通”予以兑付。</t>
  </si>
  <si>
    <t>2021年宋家川街道办白家山中心村道路拓宽项目</t>
  </si>
  <si>
    <t>砌石塄长100米，高2米，并进行路面硬化。</t>
  </si>
  <si>
    <t>白家中心山村</t>
  </si>
  <si>
    <t>2021年寇家塬镇东庄村道路巩固工程</t>
  </si>
  <si>
    <t>砖铺东庄村前薛家洼小组生产道路长1公里，宽3.5米。</t>
  </si>
  <si>
    <t>2021年寇家塬镇薛下村村道路巩固工程</t>
  </si>
  <si>
    <t>规划硬化2公里</t>
  </si>
  <si>
    <t>2021年寇家塬镇庙岔上村道路工程项目（续建）</t>
  </si>
  <si>
    <t>(续建）加宽南峪则至刘丰山村内主干道硬化道路，路基整理，铺砂砾石垫层，水泥混凝土路面8255㎡，石挡墙1804.1m³，DN300双壁波纹管136m，砖砌路肩等。</t>
  </si>
  <si>
    <t>庙岔上村</t>
  </si>
  <si>
    <t>2021年郭家沟镇杨家沟村基础设施项目</t>
  </si>
  <si>
    <t>通组环山路及砖铺路2公里</t>
  </si>
  <si>
    <t>杨家沟村</t>
  </si>
  <si>
    <t>方便群众出行</t>
  </si>
  <si>
    <t>2021年郭家沟镇杨家沟村史家塔小组村组道路工程</t>
  </si>
  <si>
    <t>砖铺道路500米、宽2.5米</t>
  </si>
  <si>
    <t>2022年郭家沟镇杨家沟村咀元港小组村组道路工程</t>
  </si>
  <si>
    <t>砖铺道路500米、宽3.5米</t>
  </si>
  <si>
    <t>2021年郭家沟镇小塔则道路工程项目（续建）</t>
  </si>
  <si>
    <t>路基拓宽整理，砖铺路长1.2公里、宽3米；砖铺路长1.51公里、宽2米。</t>
  </si>
  <si>
    <t>小塔则村</t>
  </si>
  <si>
    <t>2021年岔上镇木家沟村通达道路</t>
  </si>
  <si>
    <t>丁家梁-坪湾村通达道路200米、砌塄40米</t>
  </si>
  <si>
    <t>2021年岔上镇大枣湾村通村户主干道</t>
  </si>
  <si>
    <t>硬化路面长130M，宽2.5M；砌筑石墙长8M，高5.5M，宽1.5M</t>
  </si>
  <si>
    <t>2021年岔上镇大枣湾村郭家焉小组砖铺村内主干道</t>
  </si>
  <si>
    <t>长800M，宽3.5M，砌石堎</t>
  </si>
  <si>
    <t>2021年岔上镇大枣湾村郭家焉小组至逯家塔小组通村道路</t>
  </si>
  <si>
    <t>新修及硬化800M</t>
  </si>
  <si>
    <t>2021年岔上镇大枣湾村逯家塔小组砖铺通户道路</t>
  </si>
  <si>
    <t>宽3米，长500米。排水道</t>
  </si>
  <si>
    <t>2021年岔上镇丁家畔村薛家港小组砖拓宽硬化道路建设项目（尾留）</t>
  </si>
  <si>
    <t>（尾留）（薛家港自然村）拓宽硬化道路1.2km</t>
  </si>
  <si>
    <t>2021年岔上镇叶家园沟村村内道路</t>
  </si>
  <si>
    <t>叶家园沟村拐路渠到任建喜坡地长120米宽3.5米</t>
  </si>
  <si>
    <t>叶家园沟村</t>
  </si>
  <si>
    <t>2021年岔上镇叶家园沟村一步焉小组村内道路</t>
  </si>
  <si>
    <t>叶家园沟村一步焉小组村内主干道中源上道薛维星井路，后源上薛生昌脑半到薛显辉分路，薛永常坡上到原旧学校公路，长1000米，宽3.5米</t>
  </si>
  <si>
    <t>2021年岔上镇叶家园沟村道路工程项目（续建）</t>
  </si>
  <si>
    <t>（续建）村内主干道混凝土硬化长167米，宽3米厚18公分；石挡墙平均宽度1米，平均高度2.2米，总长146.6米；砖铺3米宽路面341米；其他零星工程：包括土方，砖墙，平整路基。</t>
  </si>
  <si>
    <t>2021年岔上镇乔则沟村村组道路工程</t>
  </si>
  <si>
    <t>石塄长30米，高8米并硬化拓宽路段。</t>
  </si>
  <si>
    <t>2021年辛家沟镇贾家山村道路工程</t>
  </si>
  <si>
    <t>路基开挖及砖铺长2.5公里、宽4米</t>
  </si>
  <si>
    <t>2021年辛家沟镇尚家坪村道路工程项目（续建）</t>
  </si>
  <si>
    <t>(续建）尚家坪村弓家山自然村村出硬化道路工程，长634.375米，均宽3.2米，厚18公分；石砌挡墙1401m³；挖填土方等。</t>
  </si>
  <si>
    <t>尚家坪村</t>
  </si>
  <si>
    <t>解决全村出行困难</t>
  </si>
  <si>
    <t>全村受益</t>
  </si>
  <si>
    <t>2021年张家山镇园宋家沟村村组道路硬化0.2公里项目</t>
  </si>
  <si>
    <t>村组道路水泥硬化0.2公里</t>
  </si>
  <si>
    <t>2021年张家山镇张家沟村通户道路硬化500m项目</t>
  </si>
  <si>
    <t>通户道路硬化500m（高硷上到崖岩沟）</t>
  </si>
  <si>
    <t>2021年张家山镇辛庄村村组道路硬化2.7公里项目</t>
  </si>
  <si>
    <t>村组道路硬化2.7公里</t>
  </si>
  <si>
    <t>2021年张家山镇晓寺则村村组道路维修项目</t>
  </si>
  <si>
    <t>村组道路维修(上渠）</t>
  </si>
  <si>
    <t>2021年张家山镇温家湾村村组道路硬化200米项目</t>
  </si>
  <si>
    <t>村组道路硬化200米（村委会坡后）</t>
  </si>
  <si>
    <t>温家湾村</t>
  </si>
  <si>
    <t>62</t>
  </si>
  <si>
    <t>170</t>
  </si>
  <si>
    <t>499</t>
  </si>
  <si>
    <t>2021年张家山镇宽马家石村组道路硬化300米项目</t>
  </si>
  <si>
    <t>刘义国坡底村组道路硬化300米 砖铺</t>
  </si>
  <si>
    <t>宽马家石村</t>
  </si>
  <si>
    <t>2021年张家山镇高家塄小组底沟小组小桥维修</t>
  </si>
  <si>
    <t>高家塄小组底沟小组小桥维修</t>
  </si>
  <si>
    <t>2021年张家山镇高家塄村组道路硬化1500米项目</t>
  </si>
  <si>
    <t>红花渠至杀人墕组道路硬化3米宽，1.5km长砖铺</t>
  </si>
  <si>
    <t>2121年张家山镇高家庄村组道路硬化4km项目</t>
  </si>
  <si>
    <t>村组砖铺3米宽，4公里（周家墕至高家庄小组）</t>
  </si>
  <si>
    <t>58</t>
  </si>
  <si>
    <t>133</t>
  </si>
  <si>
    <t>230</t>
  </si>
  <si>
    <t>571</t>
  </si>
  <si>
    <t>小型农田水利设施</t>
  </si>
  <si>
    <t>2021年宋家川街道办后焉中心村张家山小组排洪渠项目</t>
  </si>
  <si>
    <t>后墕中心村后墕大坝张家山段建设排洪渠600米</t>
  </si>
  <si>
    <t>后墕中心村</t>
  </si>
  <si>
    <t>保障扶贫成果</t>
  </si>
  <si>
    <t>通过基础设施提升，进一步保障扶贫成果</t>
  </si>
  <si>
    <t>2021年张家山镇高家塄村冉沟小组排洪渠建设项目</t>
  </si>
  <si>
    <t>冉沟小组新建排洪渠150米</t>
  </si>
  <si>
    <t>保障出行安全，减少水土流失</t>
  </si>
  <si>
    <t>2021年张家山镇宽马家石水地维修项目</t>
  </si>
  <si>
    <t>老庄沟岔水地维修</t>
  </si>
  <si>
    <t>增加种植土地面积，增加群众收入</t>
  </si>
  <si>
    <t>2021年郭家沟镇小塔则村塬弯排水工程</t>
  </si>
  <si>
    <t>新建长度约350米，口径约60公分的波棱管排洪管道工程。</t>
  </si>
  <si>
    <t>方便群众生产生活</t>
  </si>
  <si>
    <t>通过对排洪渠道进行维修，解决周边群众生产生活条件</t>
  </si>
  <si>
    <t>2021年寇家塬镇寇家塬村产业道路及淤地坝水毁修复工程</t>
  </si>
  <si>
    <t>新开生产道路500米，维修淤地坝3座</t>
  </si>
  <si>
    <t>增加耕地面积，方便群众生产生活</t>
  </si>
  <si>
    <t>一是解决水土流失；二是增加耕地面积50亩；三是解决群众生产生活道路。</t>
  </si>
  <si>
    <t>2021年寇家塬镇田家塬村产业小型配套基础设施项目（续建）</t>
  </si>
  <si>
    <t>(续建）高标准桑园基地配套机钻井2口，蓄水池2座、井房2座及其他配套设施。</t>
  </si>
  <si>
    <t>项目管理费</t>
  </si>
  <si>
    <t>2021年全县项目管理费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</si>
</sst>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_ "/>
    <numFmt numFmtId="178" formatCode="0.00_ "/>
    <numFmt numFmtId="179" formatCode="0_);[Red]\(0\)"/>
    <numFmt numFmtId="180" formatCode="0.0_ "/>
    <numFmt numFmtId="181" formatCode="0.00_);[Red]\(0.00\)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Arial"/>
      <charset val="0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等线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等线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29" borderId="7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31" fillId="0" borderId="0">
      <alignment vertical="center"/>
    </xf>
    <xf numFmtId="0" fontId="21" fillId="0" borderId="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0" fillId="0" borderId="0">
      <alignment vertical="center"/>
    </xf>
    <xf numFmtId="0" fontId="17" fillId="4" borderId="2" applyNumberFormat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0" borderId="0"/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49" fontId="1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3" applyNumberFormat="1" applyFont="1" applyFill="1" applyBorder="1" applyAlignment="1" applyProtection="1">
      <alignment horizontal="center" vertical="center" wrapText="1"/>
    </xf>
    <xf numFmtId="0" fontId="7" fillId="0" borderId="1" xfId="61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7" fillId="0" borderId="1" xfId="2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56" applyNumberFormat="1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 wrapText="1"/>
    </xf>
    <xf numFmtId="180" fontId="7" fillId="0" borderId="1" xfId="59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1" xfId="62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48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181" fontId="7" fillId="0" borderId="1" xfId="0" applyNumberFormat="1" applyFont="1" applyFill="1" applyBorder="1" applyAlignment="1">
      <alignment horizontal="center" vertical="center" wrapText="1"/>
    </xf>
    <xf numFmtId="181" fontId="7" fillId="0" borderId="1" xfId="56" applyNumberFormat="1" applyFont="1" applyFill="1" applyBorder="1" applyAlignment="1">
      <alignment horizontal="center" vertical="center" wrapText="1"/>
    </xf>
    <xf numFmtId="49" fontId="7" fillId="0" borderId="1" xfId="63" applyNumberFormat="1" applyFont="1" applyFill="1" applyBorder="1" applyAlignment="1">
      <alignment horizontal="center" vertical="center"/>
    </xf>
    <xf numFmtId="49" fontId="7" fillId="0" borderId="1" xfId="63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/>
    </xf>
    <xf numFmtId="0" fontId="7" fillId="0" borderId="1" xfId="60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0" fontId="7" fillId="0" borderId="1" xfId="21" applyNumberFormat="1" applyFont="1" applyFill="1" applyBorder="1" applyAlignment="1">
      <alignment horizontal="center" vertical="center" wrapText="1"/>
    </xf>
    <xf numFmtId="0" fontId="7" fillId="0" borderId="1" xfId="40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 wrapText="1"/>
    </xf>
    <xf numFmtId="178" fontId="7" fillId="0" borderId="1" xfId="59" applyNumberFormat="1" applyFont="1" applyFill="1" applyBorder="1" applyAlignment="1">
      <alignment horizontal="center" vertical="center" wrapText="1"/>
    </xf>
    <xf numFmtId="178" fontId="7" fillId="0" borderId="1" xfId="41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79" fontId="7" fillId="0" borderId="1" xfId="2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1" xfId="1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常规 149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 2 2 5" xfId="48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3" xfId="59"/>
    <cellStyle name="常规 2" xfId="60"/>
    <cellStyle name="常规 4" xfId="61"/>
    <cellStyle name="常规 14 2" xfId="62"/>
    <cellStyle name="常规 20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244"/>
  <sheetViews>
    <sheetView tabSelected="1" zoomScale="70" zoomScaleNormal="70" workbookViewId="0">
      <pane ySplit="6" topLeftCell="A190" activePane="bottomLeft" state="frozen"/>
      <selection/>
      <selection pane="bottomLeft" activeCell="H194" sqref="H194"/>
    </sheetView>
  </sheetViews>
  <sheetFormatPr defaultColWidth="9" defaultRowHeight="13.5"/>
  <cols>
    <col min="1" max="1" width="4.25833333333333" style="20" customWidth="1"/>
    <col min="2" max="2" width="9" style="21"/>
    <col min="3" max="3" width="12.9416666666667" style="21" customWidth="1"/>
    <col min="4" max="4" width="16.25" style="21" customWidth="1"/>
    <col min="5" max="5" width="27.625" style="21" customWidth="1"/>
    <col min="6" max="6" width="9" style="21"/>
    <col min="7" max="7" width="9" style="21" customWidth="1"/>
    <col min="8" max="9" width="9" style="21"/>
    <col min="10" max="10" width="11.625" style="21"/>
    <col min="11" max="11" width="11.4666666666667" style="21" customWidth="1"/>
    <col min="12" max="13" width="10.375" style="21"/>
    <col min="14" max="14" width="10.375" style="21" customWidth="1"/>
    <col min="15" max="15" width="9.25" style="21"/>
    <col min="16" max="16" width="10.375" style="21"/>
    <col min="17" max="20" width="9" style="21"/>
    <col min="21" max="21" width="25.5833333333333" style="21" customWidth="1"/>
    <col min="22" max="22" width="28.8166666666667" style="21" customWidth="1"/>
    <col min="23" max="23" width="9" style="21" hidden="1" customWidth="1"/>
    <col min="24" max="16384" width="9" style="21"/>
  </cols>
  <sheetData>
    <row r="1" s="1" customFormat="1" ht="18.75" spans="1:221">
      <c r="A1" s="22"/>
      <c r="B1" s="22"/>
      <c r="C1" s="22"/>
      <c r="D1" s="23"/>
      <c r="E1" s="16"/>
      <c r="F1" s="11"/>
      <c r="G1" s="23"/>
      <c r="H1" s="16"/>
      <c r="I1" s="16"/>
      <c r="J1" s="41"/>
      <c r="K1" s="41"/>
      <c r="L1" s="41"/>
      <c r="M1" s="41"/>
      <c r="N1" s="41"/>
      <c r="O1" s="41"/>
      <c r="P1" s="4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</row>
    <row r="2" s="2" customFormat="1" ht="39" customHeight="1" spans="2:222">
      <c r="B2" s="24" t="s">
        <v>0</v>
      </c>
      <c r="C2" s="24"/>
      <c r="D2" s="24"/>
      <c r="E2" s="24"/>
      <c r="F2" s="24"/>
      <c r="G2" s="24"/>
      <c r="H2" s="24"/>
      <c r="I2" s="24"/>
      <c r="J2" s="42"/>
      <c r="K2" s="42"/>
      <c r="L2" s="42"/>
      <c r="M2" s="42"/>
      <c r="N2" s="42"/>
      <c r="O2" s="42"/>
      <c r="P2" s="42"/>
      <c r="Q2" s="24"/>
      <c r="R2" s="24"/>
      <c r="S2" s="24"/>
      <c r="T2" s="24"/>
      <c r="U2" s="24"/>
      <c r="V2" s="2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7"/>
    </row>
    <row r="3" s="3" customFormat="1" ht="35" customHeight="1" spans="1:222">
      <c r="A3" s="25" t="s">
        <v>1</v>
      </c>
      <c r="B3" s="26" t="s">
        <v>2</v>
      </c>
      <c r="C3" s="26" t="s">
        <v>3</v>
      </c>
      <c r="D3" s="27" t="s">
        <v>4</v>
      </c>
      <c r="E3" s="27" t="s">
        <v>5</v>
      </c>
      <c r="F3" s="27" t="s">
        <v>6</v>
      </c>
      <c r="G3" s="27"/>
      <c r="H3" s="27" t="s">
        <v>7</v>
      </c>
      <c r="I3" s="27" t="s">
        <v>8</v>
      </c>
      <c r="J3" s="43" t="s">
        <v>9</v>
      </c>
      <c r="K3" s="43"/>
      <c r="L3" s="43"/>
      <c r="M3" s="43"/>
      <c r="N3" s="43"/>
      <c r="O3" s="43"/>
      <c r="P3" s="43"/>
      <c r="Q3" s="27" t="s">
        <v>10</v>
      </c>
      <c r="R3" s="27"/>
      <c r="S3" s="27" t="s">
        <v>11</v>
      </c>
      <c r="T3" s="27"/>
      <c r="U3" s="27" t="s">
        <v>12</v>
      </c>
      <c r="V3" s="27" t="s">
        <v>13</v>
      </c>
      <c r="HN3" s="57"/>
    </row>
    <row r="4" s="3" customFormat="1" ht="35" customHeight="1" spans="1:222">
      <c r="A4" s="25"/>
      <c r="B4" s="26"/>
      <c r="C4" s="26"/>
      <c r="D4" s="27"/>
      <c r="E4" s="27"/>
      <c r="F4" s="27" t="s">
        <v>14</v>
      </c>
      <c r="G4" s="27" t="s">
        <v>15</v>
      </c>
      <c r="H4" s="27"/>
      <c r="I4" s="27"/>
      <c r="J4" s="43" t="s">
        <v>16</v>
      </c>
      <c r="K4" s="43" t="s">
        <v>17</v>
      </c>
      <c r="L4" s="43"/>
      <c r="M4" s="43"/>
      <c r="N4" s="43"/>
      <c r="O4" s="43"/>
      <c r="P4" s="43" t="s">
        <v>18</v>
      </c>
      <c r="Q4" s="27"/>
      <c r="R4" s="27"/>
      <c r="S4" s="27"/>
      <c r="T4" s="27"/>
      <c r="U4" s="27"/>
      <c r="V4" s="27"/>
      <c r="HN4" s="57"/>
    </row>
    <row r="5" s="3" customFormat="1" ht="64" customHeight="1" spans="1:222">
      <c r="A5" s="25"/>
      <c r="B5" s="26"/>
      <c r="C5" s="26"/>
      <c r="D5" s="27"/>
      <c r="E5" s="27"/>
      <c r="F5" s="27"/>
      <c r="G5" s="27"/>
      <c r="H5" s="27"/>
      <c r="I5" s="27"/>
      <c r="J5" s="43"/>
      <c r="K5" s="43" t="s">
        <v>19</v>
      </c>
      <c r="L5" s="43" t="s">
        <v>20</v>
      </c>
      <c r="M5" s="43" t="s">
        <v>21</v>
      </c>
      <c r="N5" s="43" t="s">
        <v>22</v>
      </c>
      <c r="O5" s="43" t="s">
        <v>23</v>
      </c>
      <c r="P5" s="43"/>
      <c r="Q5" s="27" t="s">
        <v>24</v>
      </c>
      <c r="R5" s="27" t="s">
        <v>25</v>
      </c>
      <c r="S5" s="27" t="s">
        <v>24</v>
      </c>
      <c r="T5" s="27" t="s">
        <v>25</v>
      </c>
      <c r="U5" s="27"/>
      <c r="V5" s="27"/>
      <c r="HN5" s="57"/>
    </row>
    <row r="6" s="4" customFormat="1" ht="76" customHeight="1" spans="1:222">
      <c r="A6" s="25"/>
      <c r="B6" s="26"/>
      <c r="C6" s="26"/>
      <c r="D6" s="27"/>
      <c r="E6" s="27"/>
      <c r="F6" s="27"/>
      <c r="G6" s="27"/>
      <c r="H6" s="27"/>
      <c r="I6" s="27"/>
      <c r="J6" s="43">
        <f t="shared" ref="J6:P6" si="0">SUBTOTAL(109,J7:J244)</f>
        <v>15316.353946</v>
      </c>
      <c r="K6" s="43">
        <f t="shared" si="0"/>
        <v>10853.28</v>
      </c>
      <c r="L6" s="43">
        <f t="shared" si="0"/>
        <v>3720.92</v>
      </c>
      <c r="M6" s="43">
        <f t="shared" si="0"/>
        <v>1147.13</v>
      </c>
      <c r="N6" s="43">
        <f t="shared" si="0"/>
        <v>5280.23</v>
      </c>
      <c r="O6" s="43">
        <f t="shared" si="0"/>
        <v>705</v>
      </c>
      <c r="P6" s="43">
        <f t="shared" si="0"/>
        <v>4463.073946</v>
      </c>
      <c r="Q6" s="27"/>
      <c r="R6" s="27"/>
      <c r="S6" s="27"/>
      <c r="T6" s="27"/>
      <c r="U6" s="27"/>
      <c r="V6" s="27"/>
      <c r="HN6" s="58"/>
    </row>
    <row r="7" s="5" customFormat="1" ht="60" customHeight="1" spans="1:22">
      <c r="A7" s="28">
        <v>1</v>
      </c>
      <c r="B7" s="29" t="s">
        <v>26</v>
      </c>
      <c r="C7" s="30" t="s">
        <v>27</v>
      </c>
      <c r="D7" s="30" t="s">
        <v>28</v>
      </c>
      <c r="E7" s="30" t="s">
        <v>29</v>
      </c>
      <c r="F7" s="30" t="s">
        <v>30</v>
      </c>
      <c r="G7" s="30" t="s">
        <v>30</v>
      </c>
      <c r="H7" s="30">
        <v>2021</v>
      </c>
      <c r="I7" s="30" t="s">
        <v>31</v>
      </c>
      <c r="J7" s="30">
        <v>19</v>
      </c>
      <c r="K7" s="28">
        <f>SUM(L7:O7)</f>
        <v>19</v>
      </c>
      <c r="L7" s="30">
        <v>19</v>
      </c>
      <c r="M7" s="28"/>
      <c r="N7" s="28"/>
      <c r="O7" s="28"/>
      <c r="P7" s="28"/>
      <c r="Q7" s="30">
        <v>500</v>
      </c>
      <c r="R7" s="30">
        <v>1394</v>
      </c>
      <c r="S7" s="30">
        <v>500</v>
      </c>
      <c r="T7" s="30">
        <v>1394</v>
      </c>
      <c r="U7" s="45" t="s">
        <v>32</v>
      </c>
      <c r="V7" s="32" t="s">
        <v>33</v>
      </c>
    </row>
    <row r="8" s="5" customFormat="1" ht="60" customHeight="1" spans="1:22">
      <c r="A8" s="28">
        <v>2</v>
      </c>
      <c r="B8" s="29" t="s">
        <v>26</v>
      </c>
      <c r="C8" s="30" t="s">
        <v>27</v>
      </c>
      <c r="D8" s="30" t="s">
        <v>34</v>
      </c>
      <c r="E8" s="30" t="s">
        <v>35</v>
      </c>
      <c r="F8" s="30" t="s">
        <v>36</v>
      </c>
      <c r="G8" s="30" t="s">
        <v>36</v>
      </c>
      <c r="H8" s="30">
        <v>2021</v>
      </c>
      <c r="I8" s="30" t="s">
        <v>31</v>
      </c>
      <c r="J8" s="30">
        <v>24.244</v>
      </c>
      <c r="K8" s="28">
        <f t="shared" ref="K8:K39" si="1">SUM(L8:O8)</f>
        <v>24.244</v>
      </c>
      <c r="L8" s="30">
        <v>24.244</v>
      </c>
      <c r="M8" s="28"/>
      <c r="N8" s="28"/>
      <c r="O8" s="28"/>
      <c r="P8" s="28"/>
      <c r="Q8" s="30">
        <v>638</v>
      </c>
      <c r="R8" s="30">
        <v>1728</v>
      </c>
      <c r="S8" s="30">
        <v>638</v>
      </c>
      <c r="T8" s="30">
        <v>1728</v>
      </c>
      <c r="U8" s="45" t="s">
        <v>32</v>
      </c>
      <c r="V8" s="32" t="s">
        <v>33</v>
      </c>
    </row>
    <row r="9" s="5" customFormat="1" ht="60" customHeight="1" spans="1:22">
      <c r="A9" s="28">
        <v>3</v>
      </c>
      <c r="B9" s="29" t="s">
        <v>26</v>
      </c>
      <c r="C9" s="30" t="s">
        <v>27</v>
      </c>
      <c r="D9" s="30" t="s">
        <v>37</v>
      </c>
      <c r="E9" s="30" t="s">
        <v>38</v>
      </c>
      <c r="F9" s="30" t="s">
        <v>39</v>
      </c>
      <c r="G9" s="30" t="s">
        <v>39</v>
      </c>
      <c r="H9" s="30">
        <v>2021</v>
      </c>
      <c r="I9" s="30" t="s">
        <v>31</v>
      </c>
      <c r="J9" s="30">
        <v>22.8</v>
      </c>
      <c r="K9" s="28">
        <f t="shared" si="1"/>
        <v>22.8</v>
      </c>
      <c r="L9" s="30">
        <v>22.8</v>
      </c>
      <c r="M9" s="28"/>
      <c r="N9" s="28"/>
      <c r="O9" s="28"/>
      <c r="P9" s="28"/>
      <c r="Q9" s="30">
        <v>600</v>
      </c>
      <c r="R9" s="30">
        <v>1504</v>
      </c>
      <c r="S9" s="30">
        <v>600</v>
      </c>
      <c r="T9" s="30">
        <v>1504</v>
      </c>
      <c r="U9" s="45" t="s">
        <v>32</v>
      </c>
      <c r="V9" s="32" t="s">
        <v>33</v>
      </c>
    </row>
    <row r="10" s="5" customFormat="1" ht="60" customHeight="1" spans="1:22">
      <c r="A10" s="28">
        <v>4</v>
      </c>
      <c r="B10" s="29" t="s">
        <v>26</v>
      </c>
      <c r="C10" s="30" t="s">
        <v>27</v>
      </c>
      <c r="D10" s="30" t="s">
        <v>40</v>
      </c>
      <c r="E10" s="30" t="s">
        <v>41</v>
      </c>
      <c r="F10" s="30" t="s">
        <v>42</v>
      </c>
      <c r="G10" s="30" t="s">
        <v>42</v>
      </c>
      <c r="H10" s="30">
        <v>2021</v>
      </c>
      <c r="I10" s="30" t="s">
        <v>31</v>
      </c>
      <c r="J10" s="30">
        <v>20.444</v>
      </c>
      <c r="K10" s="28">
        <f t="shared" si="1"/>
        <v>20.444</v>
      </c>
      <c r="L10" s="30">
        <v>20.444</v>
      </c>
      <c r="M10" s="28"/>
      <c r="N10" s="28"/>
      <c r="O10" s="28"/>
      <c r="P10" s="28"/>
      <c r="Q10" s="30">
        <v>538</v>
      </c>
      <c r="R10" s="30">
        <v>1285</v>
      </c>
      <c r="S10" s="30">
        <v>538</v>
      </c>
      <c r="T10" s="30">
        <v>1285</v>
      </c>
      <c r="U10" s="45" t="s">
        <v>32</v>
      </c>
      <c r="V10" s="32" t="s">
        <v>33</v>
      </c>
    </row>
    <row r="11" s="5" customFormat="1" ht="60" customHeight="1" spans="1:22">
      <c r="A11" s="28">
        <v>5</v>
      </c>
      <c r="B11" s="29" t="s">
        <v>26</v>
      </c>
      <c r="C11" s="30" t="s">
        <v>27</v>
      </c>
      <c r="D11" s="30" t="s">
        <v>43</v>
      </c>
      <c r="E11" s="30" t="s">
        <v>44</v>
      </c>
      <c r="F11" s="30" t="s">
        <v>45</v>
      </c>
      <c r="G11" s="30" t="s">
        <v>45</v>
      </c>
      <c r="H11" s="30">
        <v>2021</v>
      </c>
      <c r="I11" s="30" t="s">
        <v>31</v>
      </c>
      <c r="J11" s="30">
        <v>33.82</v>
      </c>
      <c r="K11" s="28">
        <f t="shared" si="1"/>
        <v>33.82</v>
      </c>
      <c r="L11" s="30">
        <v>33.82</v>
      </c>
      <c r="M11" s="28"/>
      <c r="N11" s="28"/>
      <c r="O11" s="28"/>
      <c r="P11" s="28"/>
      <c r="Q11" s="55">
        <v>890</v>
      </c>
      <c r="R11" s="55">
        <v>2229</v>
      </c>
      <c r="S11" s="55">
        <v>890</v>
      </c>
      <c r="T11" s="55">
        <v>2229</v>
      </c>
      <c r="U11" s="45" t="s">
        <v>32</v>
      </c>
      <c r="V11" s="32" t="s">
        <v>33</v>
      </c>
    </row>
    <row r="12" s="5" customFormat="1" ht="60" customHeight="1" spans="1:22">
      <c r="A12" s="28">
        <v>6</v>
      </c>
      <c r="B12" s="29" t="s">
        <v>26</v>
      </c>
      <c r="C12" s="30" t="s">
        <v>27</v>
      </c>
      <c r="D12" s="30" t="s">
        <v>46</v>
      </c>
      <c r="E12" s="30" t="s">
        <v>29</v>
      </c>
      <c r="F12" s="30" t="s">
        <v>47</v>
      </c>
      <c r="G12" s="30" t="s">
        <v>47</v>
      </c>
      <c r="H12" s="30">
        <v>2021</v>
      </c>
      <c r="I12" s="30" t="s">
        <v>31</v>
      </c>
      <c r="J12" s="30">
        <v>19</v>
      </c>
      <c r="K12" s="28">
        <f t="shared" si="1"/>
        <v>19</v>
      </c>
      <c r="L12" s="30">
        <v>19</v>
      </c>
      <c r="M12" s="28"/>
      <c r="N12" s="28"/>
      <c r="O12" s="28"/>
      <c r="P12" s="28"/>
      <c r="Q12" s="30">
        <v>500</v>
      </c>
      <c r="R12" s="30">
        <v>1426</v>
      </c>
      <c r="S12" s="30">
        <v>500</v>
      </c>
      <c r="T12" s="30">
        <v>1426</v>
      </c>
      <c r="U12" s="45" t="s">
        <v>32</v>
      </c>
      <c r="V12" s="32" t="s">
        <v>33</v>
      </c>
    </row>
    <row r="13" s="6" customFormat="1" ht="98" customHeight="1" spans="1:22">
      <c r="A13" s="28">
        <v>7</v>
      </c>
      <c r="B13" s="29" t="s">
        <v>26</v>
      </c>
      <c r="C13" s="31" t="s">
        <v>48</v>
      </c>
      <c r="D13" s="32" t="s">
        <v>49</v>
      </c>
      <c r="E13" s="32" t="s">
        <v>50</v>
      </c>
      <c r="F13" s="32" t="s">
        <v>45</v>
      </c>
      <c r="G13" s="32" t="s">
        <v>51</v>
      </c>
      <c r="H13" s="32">
        <v>2021</v>
      </c>
      <c r="I13" s="32" t="s">
        <v>31</v>
      </c>
      <c r="J13" s="30">
        <v>26.4</v>
      </c>
      <c r="K13" s="28">
        <f t="shared" si="1"/>
        <v>26.4</v>
      </c>
      <c r="L13" s="30">
        <v>26.4</v>
      </c>
      <c r="M13" s="32"/>
      <c r="N13" s="32"/>
      <c r="O13" s="32"/>
      <c r="P13" s="32"/>
      <c r="Q13" s="32">
        <v>18</v>
      </c>
      <c r="R13" s="32">
        <v>26</v>
      </c>
      <c r="S13" s="32">
        <v>108</v>
      </c>
      <c r="T13" s="32">
        <v>264</v>
      </c>
      <c r="U13" s="32" t="s">
        <v>52</v>
      </c>
      <c r="V13" s="32" t="s">
        <v>53</v>
      </c>
    </row>
    <row r="14" s="7" customFormat="1" ht="94" customHeight="1" spans="1:22">
      <c r="A14" s="28">
        <v>8</v>
      </c>
      <c r="B14" s="29" t="s">
        <v>26</v>
      </c>
      <c r="C14" s="31" t="s">
        <v>48</v>
      </c>
      <c r="D14" s="32" t="s">
        <v>54</v>
      </c>
      <c r="E14" s="33" t="s">
        <v>55</v>
      </c>
      <c r="F14" s="32" t="s">
        <v>45</v>
      </c>
      <c r="G14" s="32" t="s">
        <v>56</v>
      </c>
      <c r="H14" s="30">
        <v>2021</v>
      </c>
      <c r="I14" s="32" t="s">
        <v>31</v>
      </c>
      <c r="J14" s="30">
        <v>10</v>
      </c>
      <c r="K14" s="28">
        <f t="shared" si="1"/>
        <v>10</v>
      </c>
      <c r="L14" s="30">
        <v>10</v>
      </c>
      <c r="M14" s="32"/>
      <c r="N14" s="32"/>
      <c r="O14" s="32"/>
      <c r="P14" s="32"/>
      <c r="Q14" s="32">
        <v>48</v>
      </c>
      <c r="R14" s="32">
        <v>102</v>
      </c>
      <c r="S14" s="32">
        <v>191</v>
      </c>
      <c r="T14" s="32">
        <v>520</v>
      </c>
      <c r="U14" s="32" t="s">
        <v>52</v>
      </c>
      <c r="V14" s="32" t="s">
        <v>57</v>
      </c>
    </row>
    <row r="15" s="6" customFormat="1" ht="107" customHeight="1" spans="1:22">
      <c r="A15" s="28">
        <v>9</v>
      </c>
      <c r="B15" s="29" t="s">
        <v>26</v>
      </c>
      <c r="C15" s="31" t="s">
        <v>48</v>
      </c>
      <c r="D15" s="32" t="s">
        <v>58</v>
      </c>
      <c r="E15" s="32" t="s">
        <v>59</v>
      </c>
      <c r="F15" s="32" t="s">
        <v>45</v>
      </c>
      <c r="G15" s="32" t="s">
        <v>60</v>
      </c>
      <c r="H15" s="32" t="s">
        <v>61</v>
      </c>
      <c r="I15" s="32" t="s">
        <v>31</v>
      </c>
      <c r="J15" s="30">
        <v>13.92</v>
      </c>
      <c r="K15" s="28">
        <f t="shared" si="1"/>
        <v>13.92</v>
      </c>
      <c r="L15" s="30">
        <v>13.92</v>
      </c>
      <c r="M15" s="32"/>
      <c r="N15" s="32"/>
      <c r="O15" s="32"/>
      <c r="P15" s="32"/>
      <c r="Q15" s="32">
        <v>64</v>
      </c>
      <c r="R15" s="32">
        <v>117</v>
      </c>
      <c r="S15" s="32">
        <v>258</v>
      </c>
      <c r="T15" s="32">
        <v>673</v>
      </c>
      <c r="U15" s="32" t="s">
        <v>52</v>
      </c>
      <c r="V15" s="32" t="s">
        <v>62</v>
      </c>
    </row>
    <row r="16" s="6" customFormat="1" ht="104" customHeight="1" spans="1:22">
      <c r="A16" s="28">
        <v>10</v>
      </c>
      <c r="B16" s="29" t="s">
        <v>26</v>
      </c>
      <c r="C16" s="31" t="s">
        <v>48</v>
      </c>
      <c r="D16" s="32" t="s">
        <v>54</v>
      </c>
      <c r="E16" s="32" t="s">
        <v>63</v>
      </c>
      <c r="F16" s="32" t="s">
        <v>45</v>
      </c>
      <c r="G16" s="30" t="s">
        <v>56</v>
      </c>
      <c r="H16" s="30">
        <v>2021</v>
      </c>
      <c r="I16" s="32" t="s">
        <v>31</v>
      </c>
      <c r="J16" s="30">
        <v>4.9</v>
      </c>
      <c r="K16" s="28">
        <f t="shared" si="1"/>
        <v>4.9</v>
      </c>
      <c r="L16" s="30">
        <v>4.9</v>
      </c>
      <c r="M16" s="32"/>
      <c r="N16" s="32"/>
      <c r="O16" s="32"/>
      <c r="P16" s="32"/>
      <c r="Q16" s="32">
        <v>48</v>
      </c>
      <c r="R16" s="32">
        <v>102</v>
      </c>
      <c r="S16" s="32">
        <v>191</v>
      </c>
      <c r="T16" s="32">
        <v>520</v>
      </c>
      <c r="U16" s="32" t="s">
        <v>52</v>
      </c>
      <c r="V16" s="32" t="s">
        <v>64</v>
      </c>
    </row>
    <row r="17" s="6" customFormat="1" ht="93" customHeight="1" spans="1:22">
      <c r="A17" s="28">
        <v>11</v>
      </c>
      <c r="B17" s="29" t="s">
        <v>26</v>
      </c>
      <c r="C17" s="31" t="s">
        <v>48</v>
      </c>
      <c r="D17" s="32" t="s">
        <v>54</v>
      </c>
      <c r="E17" s="32" t="s">
        <v>65</v>
      </c>
      <c r="F17" s="32" t="s">
        <v>45</v>
      </c>
      <c r="G17" s="30" t="s">
        <v>56</v>
      </c>
      <c r="H17" s="32">
        <v>2021</v>
      </c>
      <c r="I17" s="32" t="s">
        <v>31</v>
      </c>
      <c r="J17" s="30">
        <v>10.5</v>
      </c>
      <c r="K17" s="28">
        <f t="shared" si="1"/>
        <v>10.5</v>
      </c>
      <c r="L17" s="30">
        <v>10.5</v>
      </c>
      <c r="M17" s="32"/>
      <c r="N17" s="32"/>
      <c r="O17" s="32"/>
      <c r="P17" s="32"/>
      <c r="Q17" s="32">
        <v>48</v>
      </c>
      <c r="R17" s="32">
        <v>102</v>
      </c>
      <c r="S17" s="32">
        <v>191</v>
      </c>
      <c r="T17" s="32">
        <v>520</v>
      </c>
      <c r="U17" s="32" t="s">
        <v>52</v>
      </c>
      <c r="V17" s="32" t="s">
        <v>66</v>
      </c>
    </row>
    <row r="18" s="6" customFormat="1" ht="114" customHeight="1" spans="1:22">
      <c r="A18" s="28">
        <v>12</v>
      </c>
      <c r="B18" s="29" t="s">
        <v>26</v>
      </c>
      <c r="C18" s="31" t="s">
        <v>48</v>
      </c>
      <c r="D18" s="32" t="s">
        <v>67</v>
      </c>
      <c r="E18" s="32" t="s">
        <v>68</v>
      </c>
      <c r="F18" s="32" t="s">
        <v>45</v>
      </c>
      <c r="G18" s="30" t="s">
        <v>60</v>
      </c>
      <c r="H18" s="30">
        <v>2021</v>
      </c>
      <c r="I18" s="32" t="s">
        <v>31</v>
      </c>
      <c r="J18" s="30">
        <v>23.4</v>
      </c>
      <c r="K18" s="28">
        <f t="shared" si="1"/>
        <v>23.4</v>
      </c>
      <c r="L18" s="30">
        <v>23.4</v>
      </c>
      <c r="M18" s="32"/>
      <c r="N18" s="32"/>
      <c r="O18" s="32"/>
      <c r="P18" s="32"/>
      <c r="Q18" s="32">
        <v>64</v>
      </c>
      <c r="R18" s="32">
        <v>117</v>
      </c>
      <c r="S18" s="32">
        <v>258</v>
      </c>
      <c r="T18" s="32">
        <v>673</v>
      </c>
      <c r="U18" s="32" t="s">
        <v>52</v>
      </c>
      <c r="V18" s="30" t="s">
        <v>69</v>
      </c>
    </row>
    <row r="19" s="6" customFormat="1" ht="101" customHeight="1" spans="1:22">
      <c r="A19" s="28">
        <v>13</v>
      </c>
      <c r="B19" s="29" t="s">
        <v>26</v>
      </c>
      <c r="C19" s="31" t="s">
        <v>48</v>
      </c>
      <c r="D19" s="32" t="s">
        <v>70</v>
      </c>
      <c r="E19" s="32" t="s">
        <v>71</v>
      </c>
      <c r="F19" s="32" t="s">
        <v>45</v>
      </c>
      <c r="G19" s="32" t="s">
        <v>72</v>
      </c>
      <c r="H19" s="32">
        <v>2021</v>
      </c>
      <c r="I19" s="32" t="s">
        <v>31</v>
      </c>
      <c r="J19" s="30">
        <v>18.4</v>
      </c>
      <c r="K19" s="28">
        <f t="shared" si="1"/>
        <v>18.4</v>
      </c>
      <c r="L19" s="30">
        <v>18.4</v>
      </c>
      <c r="M19" s="32"/>
      <c r="N19" s="32"/>
      <c r="O19" s="32"/>
      <c r="P19" s="32"/>
      <c r="Q19" s="32">
        <v>148</v>
      </c>
      <c r="R19" s="32">
        <v>371</v>
      </c>
      <c r="S19" s="32">
        <v>444</v>
      </c>
      <c r="T19" s="32">
        <v>1308</v>
      </c>
      <c r="U19" s="32" t="s">
        <v>52</v>
      </c>
      <c r="V19" s="30" t="s">
        <v>73</v>
      </c>
    </row>
    <row r="20" s="6" customFormat="1" ht="104" customHeight="1" spans="1:22">
      <c r="A20" s="28">
        <v>14</v>
      </c>
      <c r="B20" s="29" t="s">
        <v>26</v>
      </c>
      <c r="C20" s="31" t="s">
        <v>48</v>
      </c>
      <c r="D20" s="32" t="s">
        <v>74</v>
      </c>
      <c r="E20" s="32" t="s">
        <v>75</v>
      </c>
      <c r="F20" s="32" t="s">
        <v>45</v>
      </c>
      <c r="G20" s="30" t="s">
        <v>76</v>
      </c>
      <c r="H20" s="30">
        <v>2021</v>
      </c>
      <c r="I20" s="32" t="s">
        <v>31</v>
      </c>
      <c r="J20" s="30">
        <v>13.26</v>
      </c>
      <c r="K20" s="28">
        <f t="shared" si="1"/>
        <v>13.26</v>
      </c>
      <c r="L20" s="30">
        <v>13.26</v>
      </c>
      <c r="M20" s="32"/>
      <c r="N20" s="32"/>
      <c r="O20" s="32"/>
      <c r="P20" s="32"/>
      <c r="Q20" s="32">
        <v>37</v>
      </c>
      <c r="R20" s="32">
        <v>71</v>
      </c>
      <c r="S20" s="32">
        <v>169</v>
      </c>
      <c r="T20" s="32">
        <v>421</v>
      </c>
      <c r="U20" s="32" t="s">
        <v>52</v>
      </c>
      <c r="V20" s="30" t="s">
        <v>77</v>
      </c>
    </row>
    <row r="21" s="8" customFormat="1" ht="124" customHeight="1" spans="1:22">
      <c r="A21" s="28">
        <v>15</v>
      </c>
      <c r="B21" s="29" t="s">
        <v>26</v>
      </c>
      <c r="C21" s="31" t="s">
        <v>48</v>
      </c>
      <c r="D21" s="32" t="s">
        <v>78</v>
      </c>
      <c r="E21" s="32" t="s">
        <v>79</v>
      </c>
      <c r="F21" s="28" t="s">
        <v>39</v>
      </c>
      <c r="G21" s="28" t="s">
        <v>80</v>
      </c>
      <c r="H21" s="30">
        <v>2021</v>
      </c>
      <c r="I21" s="32" t="s">
        <v>31</v>
      </c>
      <c r="J21" s="28">
        <v>705</v>
      </c>
      <c r="K21" s="28">
        <f t="shared" si="1"/>
        <v>705</v>
      </c>
      <c r="L21" s="28">
        <v>705</v>
      </c>
      <c r="M21" s="28"/>
      <c r="N21" s="28"/>
      <c r="O21" s="28"/>
      <c r="P21" s="28"/>
      <c r="Q21" s="28">
        <v>22</v>
      </c>
      <c r="R21" s="28">
        <v>41</v>
      </c>
      <c r="S21" s="28">
        <v>150</v>
      </c>
      <c r="T21" s="28">
        <v>370</v>
      </c>
      <c r="U21" s="32" t="s">
        <v>52</v>
      </c>
      <c r="V21" s="32" t="s">
        <v>81</v>
      </c>
    </row>
    <row r="22" s="9" customFormat="1" ht="96" customHeight="1" spans="1:22">
      <c r="A22" s="28">
        <v>16</v>
      </c>
      <c r="B22" s="29" t="s">
        <v>26</v>
      </c>
      <c r="C22" s="31" t="s">
        <v>48</v>
      </c>
      <c r="D22" s="30" t="s">
        <v>82</v>
      </c>
      <c r="E22" s="30" t="s">
        <v>83</v>
      </c>
      <c r="F22" s="30" t="s">
        <v>39</v>
      </c>
      <c r="G22" s="30" t="s">
        <v>80</v>
      </c>
      <c r="H22" s="30">
        <v>2021</v>
      </c>
      <c r="I22" s="30" t="s">
        <v>31</v>
      </c>
      <c r="J22" s="44">
        <v>16.2</v>
      </c>
      <c r="K22" s="28">
        <f t="shared" si="1"/>
        <v>16.2</v>
      </c>
      <c r="L22" s="44">
        <v>16.2</v>
      </c>
      <c r="M22" s="40"/>
      <c r="N22" s="40"/>
      <c r="O22" s="40"/>
      <c r="P22" s="40"/>
      <c r="Q22" s="30">
        <v>22</v>
      </c>
      <c r="R22" s="30">
        <v>41</v>
      </c>
      <c r="S22" s="30">
        <v>22</v>
      </c>
      <c r="T22" s="30">
        <v>41</v>
      </c>
      <c r="U22" s="30" t="s">
        <v>52</v>
      </c>
      <c r="V22" s="30" t="s">
        <v>84</v>
      </c>
    </row>
    <row r="23" s="9" customFormat="1" ht="91" customHeight="1" spans="1:22">
      <c r="A23" s="28">
        <v>17</v>
      </c>
      <c r="B23" s="29" t="s">
        <v>26</v>
      </c>
      <c r="C23" s="31" t="s">
        <v>48</v>
      </c>
      <c r="D23" s="30" t="s">
        <v>85</v>
      </c>
      <c r="E23" s="30" t="s">
        <v>86</v>
      </c>
      <c r="F23" s="34" t="s">
        <v>39</v>
      </c>
      <c r="G23" s="30" t="s">
        <v>87</v>
      </c>
      <c r="H23" s="30">
        <v>2021</v>
      </c>
      <c r="I23" s="30" t="s">
        <v>31</v>
      </c>
      <c r="J23" s="44">
        <v>13.26</v>
      </c>
      <c r="K23" s="28">
        <f t="shared" si="1"/>
        <v>13.26</v>
      </c>
      <c r="L23" s="44">
        <v>13.26</v>
      </c>
      <c r="M23" s="40"/>
      <c r="N23" s="40"/>
      <c r="O23" s="40"/>
      <c r="P23" s="40"/>
      <c r="Q23" s="30">
        <v>79</v>
      </c>
      <c r="R23" s="30">
        <v>197</v>
      </c>
      <c r="S23" s="30">
        <v>305</v>
      </c>
      <c r="T23" s="30">
        <v>849</v>
      </c>
      <c r="U23" s="30" t="s">
        <v>52</v>
      </c>
      <c r="V23" s="30" t="s">
        <v>88</v>
      </c>
    </row>
    <row r="24" s="9" customFormat="1" ht="101" customHeight="1" spans="1:22">
      <c r="A24" s="28">
        <v>18</v>
      </c>
      <c r="B24" s="29" t="s">
        <v>26</v>
      </c>
      <c r="C24" s="31" t="s">
        <v>48</v>
      </c>
      <c r="D24" s="30" t="s">
        <v>82</v>
      </c>
      <c r="E24" s="30" t="s">
        <v>89</v>
      </c>
      <c r="F24" s="30" t="s">
        <v>39</v>
      </c>
      <c r="G24" s="30" t="s">
        <v>80</v>
      </c>
      <c r="H24" s="30">
        <v>2021</v>
      </c>
      <c r="I24" s="30" t="s">
        <v>31</v>
      </c>
      <c r="J24" s="44">
        <v>3.25</v>
      </c>
      <c r="K24" s="28">
        <f t="shared" si="1"/>
        <v>3.25</v>
      </c>
      <c r="L24" s="44">
        <v>3.25</v>
      </c>
      <c r="M24" s="40"/>
      <c r="N24" s="40"/>
      <c r="O24" s="40"/>
      <c r="P24" s="40"/>
      <c r="Q24" s="30">
        <v>22</v>
      </c>
      <c r="R24" s="30">
        <v>41</v>
      </c>
      <c r="S24" s="30">
        <v>22</v>
      </c>
      <c r="T24" s="30">
        <v>41</v>
      </c>
      <c r="U24" s="30" t="s">
        <v>52</v>
      </c>
      <c r="V24" s="30" t="s">
        <v>90</v>
      </c>
    </row>
    <row r="25" s="9" customFormat="1" ht="96" customHeight="1" spans="1:22">
      <c r="A25" s="28">
        <v>19</v>
      </c>
      <c r="B25" s="29" t="s">
        <v>26</v>
      </c>
      <c r="C25" s="31" t="s">
        <v>48</v>
      </c>
      <c r="D25" s="30" t="s">
        <v>91</v>
      </c>
      <c r="E25" s="30" t="s">
        <v>92</v>
      </c>
      <c r="F25" s="34" t="s">
        <v>39</v>
      </c>
      <c r="G25" s="30" t="s">
        <v>93</v>
      </c>
      <c r="H25" s="30">
        <v>2021</v>
      </c>
      <c r="I25" s="30" t="s">
        <v>31</v>
      </c>
      <c r="J25" s="44">
        <v>25.25</v>
      </c>
      <c r="K25" s="28">
        <f t="shared" si="1"/>
        <v>25.25</v>
      </c>
      <c r="L25" s="44">
        <v>25.25</v>
      </c>
      <c r="M25" s="40"/>
      <c r="N25" s="40"/>
      <c r="O25" s="40"/>
      <c r="P25" s="40"/>
      <c r="Q25" s="30">
        <v>56</v>
      </c>
      <c r="R25" s="30">
        <v>118</v>
      </c>
      <c r="S25" s="30">
        <v>56</v>
      </c>
      <c r="T25" s="30">
        <v>118</v>
      </c>
      <c r="U25" s="30" t="s">
        <v>52</v>
      </c>
      <c r="V25" s="30" t="s">
        <v>94</v>
      </c>
    </row>
    <row r="26" s="9" customFormat="1" ht="107" customHeight="1" spans="1:22">
      <c r="A26" s="28">
        <v>20</v>
      </c>
      <c r="B26" s="29" t="s">
        <v>26</v>
      </c>
      <c r="C26" s="31" t="s">
        <v>48</v>
      </c>
      <c r="D26" s="30" t="s">
        <v>95</v>
      </c>
      <c r="E26" s="30" t="s">
        <v>96</v>
      </c>
      <c r="F26" s="34" t="s">
        <v>39</v>
      </c>
      <c r="G26" s="30" t="s">
        <v>97</v>
      </c>
      <c r="H26" s="30">
        <v>2021</v>
      </c>
      <c r="I26" s="30" t="s">
        <v>31</v>
      </c>
      <c r="J26" s="44">
        <v>11.45</v>
      </c>
      <c r="K26" s="28">
        <f t="shared" si="1"/>
        <v>11.45</v>
      </c>
      <c r="L26" s="44">
        <v>11.45</v>
      </c>
      <c r="M26" s="40"/>
      <c r="N26" s="40"/>
      <c r="O26" s="40"/>
      <c r="P26" s="40"/>
      <c r="Q26" s="30">
        <v>73</v>
      </c>
      <c r="R26" s="30">
        <v>171</v>
      </c>
      <c r="S26" s="30">
        <v>73</v>
      </c>
      <c r="T26" s="30">
        <v>171</v>
      </c>
      <c r="U26" s="30" t="s">
        <v>52</v>
      </c>
      <c r="V26" s="30" t="s">
        <v>98</v>
      </c>
    </row>
    <row r="27" s="7" customFormat="1" ht="189" customHeight="1" spans="1:22">
      <c r="A27" s="28">
        <v>21</v>
      </c>
      <c r="B27" s="29" t="s">
        <v>26</v>
      </c>
      <c r="C27" s="31" t="s">
        <v>48</v>
      </c>
      <c r="D27" s="30" t="s">
        <v>99</v>
      </c>
      <c r="E27" s="32" t="s">
        <v>100</v>
      </c>
      <c r="F27" s="32" t="s">
        <v>36</v>
      </c>
      <c r="G27" s="30" t="s">
        <v>101</v>
      </c>
      <c r="H27" s="30">
        <v>2021</v>
      </c>
      <c r="I27" s="32" t="s">
        <v>31</v>
      </c>
      <c r="J27" s="45">
        <v>1024</v>
      </c>
      <c r="K27" s="28">
        <f t="shared" si="1"/>
        <v>1024</v>
      </c>
      <c r="L27" s="45">
        <v>1024</v>
      </c>
      <c r="M27" s="32"/>
      <c r="N27" s="32"/>
      <c r="O27" s="32"/>
      <c r="P27" s="32"/>
      <c r="Q27" s="32">
        <v>356</v>
      </c>
      <c r="R27" s="32">
        <v>788</v>
      </c>
      <c r="S27" s="32">
        <v>1802</v>
      </c>
      <c r="T27" s="32">
        <v>5418</v>
      </c>
      <c r="U27" s="30" t="s">
        <v>52</v>
      </c>
      <c r="V27" s="30" t="s">
        <v>102</v>
      </c>
    </row>
    <row r="28" s="7" customFormat="1" ht="189" customHeight="1" spans="1:22">
      <c r="A28" s="28">
        <v>22</v>
      </c>
      <c r="B28" s="29" t="s">
        <v>26</v>
      </c>
      <c r="C28" s="31" t="s">
        <v>48</v>
      </c>
      <c r="D28" s="30" t="s">
        <v>103</v>
      </c>
      <c r="E28" s="30" t="s">
        <v>104</v>
      </c>
      <c r="F28" s="30" t="s">
        <v>36</v>
      </c>
      <c r="G28" s="30" t="s">
        <v>105</v>
      </c>
      <c r="H28" s="30">
        <v>2021</v>
      </c>
      <c r="I28" s="30" t="s">
        <v>31</v>
      </c>
      <c r="J28" s="30">
        <v>801</v>
      </c>
      <c r="K28" s="28">
        <f t="shared" si="1"/>
        <v>801</v>
      </c>
      <c r="L28" s="30">
        <v>801</v>
      </c>
      <c r="M28" s="30"/>
      <c r="N28" s="30"/>
      <c r="O28" s="30"/>
      <c r="P28" s="30"/>
      <c r="Q28" s="30">
        <v>282</v>
      </c>
      <c r="R28" s="30">
        <v>593</v>
      </c>
      <c r="S28" s="30">
        <v>1102</v>
      </c>
      <c r="T28" s="30">
        <v>3008</v>
      </c>
      <c r="U28" s="30" t="s">
        <v>52</v>
      </c>
      <c r="V28" s="30" t="s">
        <v>106</v>
      </c>
    </row>
    <row r="29" s="7" customFormat="1" ht="97" customHeight="1" spans="1:22">
      <c r="A29" s="28">
        <v>23</v>
      </c>
      <c r="B29" s="29" t="s">
        <v>26</v>
      </c>
      <c r="C29" s="31" t="s">
        <v>48</v>
      </c>
      <c r="D29" s="30" t="s">
        <v>107</v>
      </c>
      <c r="E29" s="30" t="s">
        <v>108</v>
      </c>
      <c r="F29" s="30" t="s">
        <v>36</v>
      </c>
      <c r="G29" s="30" t="s">
        <v>109</v>
      </c>
      <c r="H29" s="30">
        <v>2021</v>
      </c>
      <c r="I29" s="30" t="s">
        <v>31</v>
      </c>
      <c r="J29" s="30">
        <v>62.6</v>
      </c>
      <c r="K29" s="28">
        <f t="shared" si="1"/>
        <v>62.6</v>
      </c>
      <c r="L29" s="30">
        <v>62.6</v>
      </c>
      <c r="M29" s="30"/>
      <c r="N29" s="30"/>
      <c r="O29" s="30"/>
      <c r="P29" s="30"/>
      <c r="Q29" s="30">
        <v>42</v>
      </c>
      <c r="R29" s="30">
        <v>92</v>
      </c>
      <c r="S29" s="30">
        <v>42</v>
      </c>
      <c r="T29" s="30">
        <v>92</v>
      </c>
      <c r="U29" s="30" t="s">
        <v>52</v>
      </c>
      <c r="V29" s="30" t="s">
        <v>110</v>
      </c>
    </row>
    <row r="30" s="7" customFormat="1" ht="95" customHeight="1" spans="1:22">
      <c r="A30" s="28">
        <v>24</v>
      </c>
      <c r="B30" s="29" t="s">
        <v>26</v>
      </c>
      <c r="C30" s="31" t="s">
        <v>48</v>
      </c>
      <c r="D30" s="30" t="s">
        <v>111</v>
      </c>
      <c r="E30" s="30" t="s">
        <v>112</v>
      </c>
      <c r="F30" s="30" t="s">
        <v>36</v>
      </c>
      <c r="G30" s="30" t="s">
        <v>109</v>
      </c>
      <c r="H30" s="30">
        <v>2021</v>
      </c>
      <c r="I30" s="30" t="s">
        <v>31</v>
      </c>
      <c r="J30" s="30">
        <v>18.908</v>
      </c>
      <c r="K30" s="28">
        <f t="shared" si="1"/>
        <v>18.908</v>
      </c>
      <c r="L30" s="30">
        <v>18.908</v>
      </c>
      <c r="M30" s="30"/>
      <c r="N30" s="30"/>
      <c r="O30" s="30"/>
      <c r="P30" s="30"/>
      <c r="Q30" s="30">
        <v>42</v>
      </c>
      <c r="R30" s="30">
        <v>92</v>
      </c>
      <c r="S30" s="30">
        <v>42</v>
      </c>
      <c r="T30" s="30">
        <v>92</v>
      </c>
      <c r="U30" s="30" t="s">
        <v>52</v>
      </c>
      <c r="V30" s="30" t="s">
        <v>113</v>
      </c>
    </row>
    <row r="31" s="7" customFormat="1" ht="100" customHeight="1" spans="1:22">
      <c r="A31" s="28">
        <v>25</v>
      </c>
      <c r="B31" s="29" t="s">
        <v>26</v>
      </c>
      <c r="C31" s="31" t="s">
        <v>48</v>
      </c>
      <c r="D31" s="30" t="s">
        <v>114</v>
      </c>
      <c r="E31" s="30" t="s">
        <v>115</v>
      </c>
      <c r="F31" s="34" t="s">
        <v>36</v>
      </c>
      <c r="G31" s="30" t="s">
        <v>116</v>
      </c>
      <c r="H31" s="30">
        <v>2021</v>
      </c>
      <c r="I31" s="30" t="s">
        <v>31</v>
      </c>
      <c r="J31" s="30">
        <v>198</v>
      </c>
      <c r="K31" s="28">
        <f t="shared" si="1"/>
        <v>198</v>
      </c>
      <c r="L31" s="30">
        <v>198</v>
      </c>
      <c r="M31" s="30"/>
      <c r="N31" s="30"/>
      <c r="O31" s="30"/>
      <c r="P31" s="30"/>
      <c r="Q31" s="30">
        <v>61</v>
      </c>
      <c r="R31" s="30">
        <v>143</v>
      </c>
      <c r="S31" s="30">
        <v>61</v>
      </c>
      <c r="T31" s="30">
        <v>143</v>
      </c>
      <c r="U31" s="30" t="s">
        <v>52</v>
      </c>
      <c r="V31" s="30" t="s">
        <v>117</v>
      </c>
    </row>
    <row r="32" s="7" customFormat="1" ht="156" customHeight="1" spans="1:22">
      <c r="A32" s="28">
        <v>26</v>
      </c>
      <c r="B32" s="29" t="s">
        <v>26</v>
      </c>
      <c r="C32" s="31" t="s">
        <v>48</v>
      </c>
      <c r="D32" s="30" t="s">
        <v>118</v>
      </c>
      <c r="E32" s="32" t="s">
        <v>119</v>
      </c>
      <c r="F32" s="32" t="s">
        <v>36</v>
      </c>
      <c r="G32" s="30" t="s">
        <v>120</v>
      </c>
      <c r="H32" s="32" t="s">
        <v>61</v>
      </c>
      <c r="I32" s="30" t="s">
        <v>31</v>
      </c>
      <c r="J32" s="32">
        <v>292</v>
      </c>
      <c r="K32" s="28">
        <f t="shared" si="1"/>
        <v>292</v>
      </c>
      <c r="L32" s="32">
        <v>292</v>
      </c>
      <c r="M32" s="30"/>
      <c r="N32" s="30"/>
      <c r="O32" s="30"/>
      <c r="P32" s="30"/>
      <c r="Q32" s="30">
        <v>479</v>
      </c>
      <c r="R32" s="30">
        <v>1014</v>
      </c>
      <c r="S32" s="30">
        <v>2079</v>
      </c>
      <c r="T32" s="30">
        <v>6067</v>
      </c>
      <c r="U32" s="30" t="s">
        <v>52</v>
      </c>
      <c r="V32" s="30" t="s">
        <v>121</v>
      </c>
    </row>
    <row r="33" s="9" customFormat="1" ht="110" customHeight="1" spans="1:22">
      <c r="A33" s="28">
        <v>27</v>
      </c>
      <c r="B33" s="29" t="s">
        <v>26</v>
      </c>
      <c r="C33" s="31" t="s">
        <v>48</v>
      </c>
      <c r="D33" s="30" t="s">
        <v>122</v>
      </c>
      <c r="E33" s="30" t="s">
        <v>123</v>
      </c>
      <c r="F33" s="30" t="s">
        <v>36</v>
      </c>
      <c r="G33" s="30" t="s">
        <v>124</v>
      </c>
      <c r="H33" s="30">
        <v>2021</v>
      </c>
      <c r="I33" s="30" t="s">
        <v>31</v>
      </c>
      <c r="J33" s="44">
        <v>5.88</v>
      </c>
      <c r="K33" s="28">
        <f t="shared" si="1"/>
        <v>5.88</v>
      </c>
      <c r="L33" s="44">
        <v>5.88</v>
      </c>
      <c r="M33" s="40"/>
      <c r="N33" s="40"/>
      <c r="O33" s="40"/>
      <c r="P33" s="40"/>
      <c r="Q33" s="30">
        <v>64</v>
      </c>
      <c r="R33" s="30">
        <v>146</v>
      </c>
      <c r="S33" s="30">
        <v>64</v>
      </c>
      <c r="T33" s="30">
        <v>146</v>
      </c>
      <c r="U33" s="30" t="s">
        <v>52</v>
      </c>
      <c r="V33" s="30" t="s">
        <v>125</v>
      </c>
    </row>
    <row r="34" s="9" customFormat="1" ht="99" customHeight="1" spans="1:22">
      <c r="A34" s="28">
        <v>28</v>
      </c>
      <c r="B34" s="29" t="s">
        <v>26</v>
      </c>
      <c r="C34" s="31" t="s">
        <v>48</v>
      </c>
      <c r="D34" s="30" t="s">
        <v>126</v>
      </c>
      <c r="E34" s="30" t="s">
        <v>127</v>
      </c>
      <c r="F34" s="34" t="s">
        <v>36</v>
      </c>
      <c r="G34" s="30" t="s">
        <v>128</v>
      </c>
      <c r="H34" s="30">
        <v>2021</v>
      </c>
      <c r="I34" s="30" t="s">
        <v>31</v>
      </c>
      <c r="J34" s="44">
        <v>10.3</v>
      </c>
      <c r="K34" s="28">
        <f t="shared" si="1"/>
        <v>10.3</v>
      </c>
      <c r="L34" s="44">
        <v>10.3</v>
      </c>
      <c r="M34" s="40"/>
      <c r="N34" s="40"/>
      <c r="O34" s="40"/>
      <c r="P34" s="40"/>
      <c r="Q34" s="30">
        <v>25</v>
      </c>
      <c r="R34" s="30">
        <v>85</v>
      </c>
      <c r="S34" s="30">
        <v>25</v>
      </c>
      <c r="T34" s="30">
        <v>85</v>
      </c>
      <c r="U34" s="30" t="s">
        <v>52</v>
      </c>
      <c r="V34" s="30" t="s">
        <v>129</v>
      </c>
    </row>
    <row r="35" s="9" customFormat="1" ht="94" customHeight="1" spans="1:22">
      <c r="A35" s="28">
        <v>29</v>
      </c>
      <c r="B35" s="29" t="s">
        <v>26</v>
      </c>
      <c r="C35" s="31" t="s">
        <v>48</v>
      </c>
      <c r="D35" s="30" t="s">
        <v>130</v>
      </c>
      <c r="E35" s="30" t="s">
        <v>131</v>
      </c>
      <c r="F35" s="30" t="s">
        <v>36</v>
      </c>
      <c r="G35" s="30" t="s">
        <v>132</v>
      </c>
      <c r="H35" s="30">
        <v>2021</v>
      </c>
      <c r="I35" s="30" t="s">
        <v>31</v>
      </c>
      <c r="J35" s="44">
        <v>18.75</v>
      </c>
      <c r="K35" s="28">
        <f t="shared" si="1"/>
        <v>18.75</v>
      </c>
      <c r="L35" s="44">
        <v>18.75</v>
      </c>
      <c r="M35" s="40"/>
      <c r="N35" s="40"/>
      <c r="O35" s="40"/>
      <c r="P35" s="40"/>
      <c r="Q35" s="30">
        <v>73</v>
      </c>
      <c r="R35" s="30">
        <v>176</v>
      </c>
      <c r="S35" s="30">
        <v>98</v>
      </c>
      <c r="T35" s="30">
        <v>220</v>
      </c>
      <c r="U35" s="30" t="s">
        <v>52</v>
      </c>
      <c r="V35" s="30" t="s">
        <v>133</v>
      </c>
    </row>
    <row r="36" s="9" customFormat="1" ht="113" customHeight="1" spans="1:22">
      <c r="A36" s="28">
        <v>30</v>
      </c>
      <c r="B36" s="29" t="s">
        <v>26</v>
      </c>
      <c r="C36" s="31" t="s">
        <v>48</v>
      </c>
      <c r="D36" s="30" t="s">
        <v>130</v>
      </c>
      <c r="E36" s="30" t="s">
        <v>134</v>
      </c>
      <c r="F36" s="30" t="s">
        <v>36</v>
      </c>
      <c r="G36" s="30" t="s">
        <v>132</v>
      </c>
      <c r="H36" s="30">
        <v>2021</v>
      </c>
      <c r="I36" s="30" t="s">
        <v>31</v>
      </c>
      <c r="J36" s="44">
        <v>13.68</v>
      </c>
      <c r="K36" s="28">
        <f t="shared" si="1"/>
        <v>13.68</v>
      </c>
      <c r="L36" s="44">
        <v>13.68</v>
      </c>
      <c r="M36" s="40"/>
      <c r="N36" s="40"/>
      <c r="O36" s="40"/>
      <c r="P36" s="40"/>
      <c r="Q36" s="30">
        <v>73</v>
      </c>
      <c r="R36" s="30">
        <v>176</v>
      </c>
      <c r="S36" s="30">
        <v>98</v>
      </c>
      <c r="T36" s="30">
        <v>220</v>
      </c>
      <c r="U36" s="30" t="s">
        <v>52</v>
      </c>
      <c r="V36" s="30" t="s">
        <v>135</v>
      </c>
    </row>
    <row r="37" s="9" customFormat="1" ht="116" customHeight="1" spans="1:22">
      <c r="A37" s="28">
        <v>31</v>
      </c>
      <c r="B37" s="29" t="s">
        <v>26</v>
      </c>
      <c r="C37" s="31" t="s">
        <v>48</v>
      </c>
      <c r="D37" s="30" t="s">
        <v>122</v>
      </c>
      <c r="E37" s="30" t="s">
        <v>136</v>
      </c>
      <c r="F37" s="30" t="s">
        <v>36</v>
      </c>
      <c r="G37" s="30" t="s">
        <v>124</v>
      </c>
      <c r="H37" s="30">
        <v>2021</v>
      </c>
      <c r="I37" s="30" t="s">
        <v>31</v>
      </c>
      <c r="J37" s="44">
        <v>7.25</v>
      </c>
      <c r="K37" s="28">
        <f t="shared" si="1"/>
        <v>7.25</v>
      </c>
      <c r="L37" s="44">
        <v>7.25</v>
      </c>
      <c r="M37" s="40"/>
      <c r="N37" s="40"/>
      <c r="O37" s="40"/>
      <c r="P37" s="40"/>
      <c r="Q37" s="30">
        <v>64</v>
      </c>
      <c r="R37" s="30">
        <v>146</v>
      </c>
      <c r="S37" s="30">
        <v>64</v>
      </c>
      <c r="T37" s="30">
        <v>146</v>
      </c>
      <c r="U37" s="30" t="s">
        <v>52</v>
      </c>
      <c r="V37" s="30" t="s">
        <v>137</v>
      </c>
    </row>
    <row r="38" s="9" customFormat="1" ht="95" customHeight="1" spans="1:22">
      <c r="A38" s="28">
        <v>32</v>
      </c>
      <c r="B38" s="29" t="s">
        <v>26</v>
      </c>
      <c r="C38" s="31" t="s">
        <v>48</v>
      </c>
      <c r="D38" s="30" t="s">
        <v>138</v>
      </c>
      <c r="E38" s="35" t="s">
        <v>139</v>
      </c>
      <c r="F38" s="34" t="s">
        <v>36</v>
      </c>
      <c r="G38" s="30" t="s">
        <v>140</v>
      </c>
      <c r="H38" s="30">
        <v>2021</v>
      </c>
      <c r="I38" s="30" t="s">
        <v>31</v>
      </c>
      <c r="J38" s="46">
        <v>2.65</v>
      </c>
      <c r="K38" s="28">
        <f t="shared" si="1"/>
        <v>2.65</v>
      </c>
      <c r="L38" s="46">
        <v>2.65</v>
      </c>
      <c r="M38" s="47"/>
      <c r="N38" s="47"/>
      <c r="O38" s="47"/>
      <c r="P38" s="47"/>
      <c r="Q38" s="30">
        <v>73</v>
      </c>
      <c r="R38" s="30">
        <v>176</v>
      </c>
      <c r="S38" s="30">
        <v>73</v>
      </c>
      <c r="T38" s="30">
        <v>176</v>
      </c>
      <c r="U38" s="30" t="s">
        <v>52</v>
      </c>
      <c r="V38" s="30" t="s">
        <v>141</v>
      </c>
    </row>
    <row r="39" s="9" customFormat="1" ht="116" customHeight="1" spans="1:22">
      <c r="A39" s="28">
        <v>33</v>
      </c>
      <c r="B39" s="29" t="s">
        <v>26</v>
      </c>
      <c r="C39" s="31" t="s">
        <v>48</v>
      </c>
      <c r="D39" s="30" t="s">
        <v>142</v>
      </c>
      <c r="E39" s="35" t="s">
        <v>143</v>
      </c>
      <c r="F39" s="34" t="s">
        <v>36</v>
      </c>
      <c r="G39" s="30" t="s">
        <v>144</v>
      </c>
      <c r="H39" s="30">
        <v>2021</v>
      </c>
      <c r="I39" s="30" t="s">
        <v>31</v>
      </c>
      <c r="J39" s="46">
        <v>3.25</v>
      </c>
      <c r="K39" s="28">
        <f t="shared" si="1"/>
        <v>3.25</v>
      </c>
      <c r="L39" s="46">
        <v>3.25</v>
      </c>
      <c r="M39" s="47"/>
      <c r="N39" s="47"/>
      <c r="O39" s="47"/>
      <c r="P39" s="47"/>
      <c r="Q39" s="30">
        <v>24</v>
      </c>
      <c r="R39" s="30">
        <v>52</v>
      </c>
      <c r="S39" s="30">
        <v>24</v>
      </c>
      <c r="T39" s="30">
        <v>52</v>
      </c>
      <c r="U39" s="30" t="s">
        <v>52</v>
      </c>
      <c r="V39" s="30" t="s">
        <v>145</v>
      </c>
    </row>
    <row r="40" s="7" customFormat="1" ht="104" customHeight="1" spans="1:22">
      <c r="A40" s="28">
        <v>34</v>
      </c>
      <c r="B40" s="29" t="s">
        <v>26</v>
      </c>
      <c r="C40" s="31" t="s">
        <v>48</v>
      </c>
      <c r="D40" s="30" t="s">
        <v>146</v>
      </c>
      <c r="E40" s="32" t="s">
        <v>147</v>
      </c>
      <c r="F40" s="32" t="s">
        <v>30</v>
      </c>
      <c r="G40" s="32" t="s">
        <v>148</v>
      </c>
      <c r="H40" s="30">
        <v>2021</v>
      </c>
      <c r="I40" s="32" t="s">
        <v>31</v>
      </c>
      <c r="J40" s="45">
        <v>33</v>
      </c>
      <c r="K40" s="28">
        <f t="shared" ref="K40:K71" si="2">SUM(L40:O40)</f>
        <v>33</v>
      </c>
      <c r="L40" s="45">
        <v>33</v>
      </c>
      <c r="M40" s="32"/>
      <c r="N40" s="32"/>
      <c r="O40" s="32"/>
      <c r="P40" s="32"/>
      <c r="Q40" s="32">
        <v>38</v>
      </c>
      <c r="R40" s="32">
        <v>76</v>
      </c>
      <c r="S40" s="32">
        <v>150</v>
      </c>
      <c r="T40" s="32">
        <v>511</v>
      </c>
      <c r="U40" s="32" t="s">
        <v>52</v>
      </c>
      <c r="V40" s="30" t="s">
        <v>149</v>
      </c>
    </row>
    <row r="41" s="7" customFormat="1" ht="111" customHeight="1" spans="1:22">
      <c r="A41" s="28">
        <v>35</v>
      </c>
      <c r="B41" s="29" t="s">
        <v>26</v>
      </c>
      <c r="C41" s="31" t="s">
        <v>48</v>
      </c>
      <c r="D41" s="36" t="s">
        <v>150</v>
      </c>
      <c r="E41" s="37" t="s">
        <v>151</v>
      </c>
      <c r="F41" s="32" t="s">
        <v>30</v>
      </c>
      <c r="G41" s="32" t="s">
        <v>152</v>
      </c>
      <c r="H41" s="30">
        <v>2021</v>
      </c>
      <c r="I41" s="32" t="s">
        <v>31</v>
      </c>
      <c r="J41" s="48">
        <v>3.25</v>
      </c>
      <c r="K41" s="28">
        <f t="shared" si="2"/>
        <v>3.25</v>
      </c>
      <c r="L41" s="48">
        <v>3.25</v>
      </c>
      <c r="M41" s="38"/>
      <c r="N41" s="38"/>
      <c r="O41" s="38"/>
      <c r="P41" s="38"/>
      <c r="Q41" s="32">
        <v>101</v>
      </c>
      <c r="R41" s="32">
        <v>227</v>
      </c>
      <c r="S41" s="32">
        <v>375</v>
      </c>
      <c r="T41" s="32">
        <v>1053</v>
      </c>
      <c r="U41" s="32" t="s">
        <v>52</v>
      </c>
      <c r="V41" s="30" t="s">
        <v>153</v>
      </c>
    </row>
    <row r="42" s="7" customFormat="1" ht="114" customHeight="1" spans="1:22">
      <c r="A42" s="28">
        <v>36</v>
      </c>
      <c r="B42" s="29" t="s">
        <v>26</v>
      </c>
      <c r="C42" s="31" t="s">
        <v>48</v>
      </c>
      <c r="D42" s="30" t="s">
        <v>154</v>
      </c>
      <c r="E42" s="32" t="s">
        <v>155</v>
      </c>
      <c r="F42" s="32" t="s">
        <v>30</v>
      </c>
      <c r="G42" s="32" t="s">
        <v>156</v>
      </c>
      <c r="H42" s="30">
        <v>2021</v>
      </c>
      <c r="I42" s="32" t="s">
        <v>31</v>
      </c>
      <c r="J42" s="45">
        <v>33</v>
      </c>
      <c r="K42" s="28">
        <f t="shared" si="2"/>
        <v>33</v>
      </c>
      <c r="L42" s="45">
        <v>33</v>
      </c>
      <c r="M42" s="32"/>
      <c r="N42" s="32"/>
      <c r="O42" s="32"/>
      <c r="P42" s="32"/>
      <c r="Q42" s="45">
        <v>47</v>
      </c>
      <c r="R42" s="45">
        <v>82</v>
      </c>
      <c r="S42" s="45">
        <v>202</v>
      </c>
      <c r="T42" s="45">
        <v>529</v>
      </c>
      <c r="U42" s="45" t="s">
        <v>52</v>
      </c>
      <c r="V42" s="30" t="s">
        <v>157</v>
      </c>
    </row>
    <row r="43" s="7" customFormat="1" ht="111" customHeight="1" spans="1:22">
      <c r="A43" s="28">
        <v>37</v>
      </c>
      <c r="B43" s="29" t="s">
        <v>26</v>
      </c>
      <c r="C43" s="31" t="s">
        <v>48</v>
      </c>
      <c r="D43" s="32" t="s">
        <v>158</v>
      </c>
      <c r="E43" s="32" t="s">
        <v>159</v>
      </c>
      <c r="F43" s="32" t="s">
        <v>30</v>
      </c>
      <c r="G43" s="32" t="s">
        <v>160</v>
      </c>
      <c r="H43" s="30">
        <v>2021</v>
      </c>
      <c r="I43" s="32" t="s">
        <v>31</v>
      </c>
      <c r="J43" s="45">
        <v>165</v>
      </c>
      <c r="K43" s="28">
        <f t="shared" si="2"/>
        <v>165</v>
      </c>
      <c r="L43" s="45"/>
      <c r="M43" s="45">
        <v>165</v>
      </c>
      <c r="N43" s="32"/>
      <c r="O43" s="32"/>
      <c r="P43" s="32"/>
      <c r="Q43" s="32">
        <v>55</v>
      </c>
      <c r="R43" s="32">
        <v>106</v>
      </c>
      <c r="S43" s="32">
        <v>202</v>
      </c>
      <c r="T43" s="32">
        <v>482</v>
      </c>
      <c r="U43" s="31" t="s">
        <v>52</v>
      </c>
      <c r="V43" s="30" t="s">
        <v>161</v>
      </c>
    </row>
    <row r="44" s="7" customFormat="1" ht="103" customHeight="1" spans="1:22">
      <c r="A44" s="28">
        <v>38</v>
      </c>
      <c r="B44" s="29" t="s">
        <v>26</v>
      </c>
      <c r="C44" s="31" t="s">
        <v>48</v>
      </c>
      <c r="D44" s="36" t="s">
        <v>162</v>
      </c>
      <c r="E44" s="38" t="s">
        <v>163</v>
      </c>
      <c r="F44" s="32" t="s">
        <v>36</v>
      </c>
      <c r="G44" s="38" t="s">
        <v>101</v>
      </c>
      <c r="H44" s="30">
        <v>2021</v>
      </c>
      <c r="I44" s="32" t="s">
        <v>31</v>
      </c>
      <c r="J44" s="48">
        <v>234</v>
      </c>
      <c r="K44" s="28">
        <f t="shared" si="2"/>
        <v>234</v>
      </c>
      <c r="L44" s="32"/>
      <c r="M44" s="48">
        <v>234</v>
      </c>
      <c r="N44" s="32"/>
      <c r="O44" s="32"/>
      <c r="P44" s="32"/>
      <c r="Q44" s="32">
        <v>771</v>
      </c>
      <c r="R44" s="32">
        <v>2310</v>
      </c>
      <c r="S44" s="32">
        <v>771</v>
      </c>
      <c r="T44" s="32">
        <v>2310</v>
      </c>
      <c r="U44" s="32" t="s">
        <v>52</v>
      </c>
      <c r="V44" s="30" t="s">
        <v>164</v>
      </c>
    </row>
    <row r="45" s="9" customFormat="1" ht="203" customHeight="1" spans="1:22">
      <c r="A45" s="28">
        <v>39</v>
      </c>
      <c r="B45" s="29" t="s">
        <v>26</v>
      </c>
      <c r="C45" s="31" t="s">
        <v>48</v>
      </c>
      <c r="D45" s="32" t="s">
        <v>165</v>
      </c>
      <c r="E45" s="39" t="s">
        <v>166</v>
      </c>
      <c r="F45" s="39" t="s">
        <v>30</v>
      </c>
      <c r="G45" s="39" t="s">
        <v>167</v>
      </c>
      <c r="H45" s="32" t="s">
        <v>61</v>
      </c>
      <c r="I45" s="49" t="s">
        <v>31</v>
      </c>
      <c r="J45" s="44">
        <v>12.27</v>
      </c>
      <c r="K45" s="28">
        <f t="shared" si="2"/>
        <v>12.27</v>
      </c>
      <c r="L45" s="40"/>
      <c r="M45" s="44">
        <v>12.27</v>
      </c>
      <c r="N45" s="40"/>
      <c r="O45" s="40"/>
      <c r="P45" s="40"/>
      <c r="Q45" s="32">
        <v>1704</v>
      </c>
      <c r="R45" s="32">
        <v>4260</v>
      </c>
      <c r="S45" s="32">
        <v>1704</v>
      </c>
      <c r="T45" s="32">
        <v>4260</v>
      </c>
      <c r="U45" s="32" t="s">
        <v>52</v>
      </c>
      <c r="V45" s="30" t="s">
        <v>168</v>
      </c>
    </row>
    <row r="46" s="9" customFormat="1" ht="111" customHeight="1" spans="1:22">
      <c r="A46" s="28">
        <v>40</v>
      </c>
      <c r="B46" s="29" t="s">
        <v>26</v>
      </c>
      <c r="C46" s="31" t="s">
        <v>48</v>
      </c>
      <c r="D46" s="32" t="s">
        <v>165</v>
      </c>
      <c r="E46" s="39" t="s">
        <v>169</v>
      </c>
      <c r="F46" s="39" t="s">
        <v>30</v>
      </c>
      <c r="G46" s="39" t="s">
        <v>167</v>
      </c>
      <c r="H46" s="32" t="s">
        <v>61</v>
      </c>
      <c r="I46" s="49" t="s">
        <v>31</v>
      </c>
      <c r="J46" s="44">
        <v>52.57</v>
      </c>
      <c r="K46" s="28">
        <f t="shared" si="2"/>
        <v>52.57</v>
      </c>
      <c r="L46" s="40"/>
      <c r="M46" s="44">
        <v>52.57</v>
      </c>
      <c r="N46" s="40"/>
      <c r="O46" s="40"/>
      <c r="P46" s="40"/>
      <c r="Q46" s="32">
        <v>1704</v>
      </c>
      <c r="R46" s="32">
        <v>4260</v>
      </c>
      <c r="S46" s="32">
        <v>1704</v>
      </c>
      <c r="T46" s="32">
        <v>4260</v>
      </c>
      <c r="U46" s="32" t="s">
        <v>52</v>
      </c>
      <c r="V46" s="30" t="s">
        <v>168</v>
      </c>
    </row>
    <row r="47" s="9" customFormat="1" ht="165" customHeight="1" spans="1:22">
      <c r="A47" s="28">
        <v>41</v>
      </c>
      <c r="B47" s="29" t="s">
        <v>26</v>
      </c>
      <c r="C47" s="31" t="s">
        <v>48</v>
      </c>
      <c r="D47" s="32" t="s">
        <v>170</v>
      </c>
      <c r="E47" s="31" t="s">
        <v>171</v>
      </c>
      <c r="F47" s="39" t="s">
        <v>42</v>
      </c>
      <c r="G47" s="39" t="s">
        <v>172</v>
      </c>
      <c r="H47" s="32" t="s">
        <v>61</v>
      </c>
      <c r="I47" s="49" t="s">
        <v>31</v>
      </c>
      <c r="J47" s="44">
        <v>7</v>
      </c>
      <c r="K47" s="28">
        <f t="shared" si="2"/>
        <v>7</v>
      </c>
      <c r="L47" s="40"/>
      <c r="M47" s="44">
        <v>7</v>
      </c>
      <c r="N47" s="40"/>
      <c r="O47" s="40"/>
      <c r="P47" s="40"/>
      <c r="Q47" s="32">
        <v>2075</v>
      </c>
      <c r="R47" s="32">
        <v>5164</v>
      </c>
      <c r="S47" s="32">
        <v>2075</v>
      </c>
      <c r="T47" s="32">
        <v>5164</v>
      </c>
      <c r="U47" s="32" t="s">
        <v>52</v>
      </c>
      <c r="V47" s="30" t="s">
        <v>173</v>
      </c>
    </row>
    <row r="48" s="7" customFormat="1" ht="114" customHeight="1" spans="1:22">
      <c r="A48" s="28">
        <v>42</v>
      </c>
      <c r="B48" s="29" t="s">
        <v>26</v>
      </c>
      <c r="C48" s="31" t="s">
        <v>48</v>
      </c>
      <c r="D48" s="36" t="s">
        <v>174</v>
      </c>
      <c r="E48" s="38" t="s">
        <v>175</v>
      </c>
      <c r="F48" s="32" t="s">
        <v>42</v>
      </c>
      <c r="G48" s="32" t="s">
        <v>176</v>
      </c>
      <c r="H48" s="32" t="s">
        <v>61</v>
      </c>
      <c r="I48" s="32" t="s">
        <v>31</v>
      </c>
      <c r="J48" s="48">
        <v>158.7</v>
      </c>
      <c r="K48" s="28">
        <f t="shared" si="2"/>
        <v>158.7</v>
      </c>
      <c r="L48" s="32"/>
      <c r="M48" s="48">
        <v>158.7</v>
      </c>
      <c r="N48" s="32"/>
      <c r="O48" s="32"/>
      <c r="P48" s="32"/>
      <c r="Q48" s="30">
        <v>365</v>
      </c>
      <c r="R48" s="30">
        <v>814</v>
      </c>
      <c r="S48" s="30">
        <v>1434</v>
      </c>
      <c r="T48" s="30">
        <v>3997</v>
      </c>
      <c r="U48" s="30" t="s">
        <v>52</v>
      </c>
      <c r="V48" s="30" t="s">
        <v>177</v>
      </c>
    </row>
    <row r="49" s="7" customFormat="1" ht="99" customHeight="1" spans="1:22">
      <c r="A49" s="28">
        <v>43</v>
      </c>
      <c r="B49" s="29" t="s">
        <v>26</v>
      </c>
      <c r="C49" s="31" t="s">
        <v>48</v>
      </c>
      <c r="D49" s="32" t="s">
        <v>178</v>
      </c>
      <c r="E49" s="32" t="s">
        <v>179</v>
      </c>
      <c r="F49" s="32" t="s">
        <v>42</v>
      </c>
      <c r="G49" s="32" t="s">
        <v>176</v>
      </c>
      <c r="H49" s="30">
        <v>2021</v>
      </c>
      <c r="I49" s="30" t="s">
        <v>31</v>
      </c>
      <c r="J49" s="32">
        <v>165</v>
      </c>
      <c r="K49" s="28">
        <f t="shared" si="2"/>
        <v>165</v>
      </c>
      <c r="L49" s="40"/>
      <c r="M49" s="32">
        <v>165</v>
      </c>
      <c r="N49" s="40"/>
      <c r="O49" s="40"/>
      <c r="P49" s="40"/>
      <c r="Q49" s="30">
        <v>77</v>
      </c>
      <c r="R49" s="30">
        <v>184</v>
      </c>
      <c r="S49" s="30">
        <v>77</v>
      </c>
      <c r="T49" s="30">
        <v>184</v>
      </c>
      <c r="U49" s="30" t="s">
        <v>52</v>
      </c>
      <c r="V49" s="30" t="s">
        <v>180</v>
      </c>
    </row>
    <row r="50" s="7" customFormat="1" ht="95" customHeight="1" spans="1:22">
      <c r="A50" s="28">
        <v>44</v>
      </c>
      <c r="B50" s="29" t="s">
        <v>26</v>
      </c>
      <c r="C50" s="31" t="s">
        <v>48</v>
      </c>
      <c r="D50" s="30" t="s">
        <v>181</v>
      </c>
      <c r="E50" s="30" t="s">
        <v>182</v>
      </c>
      <c r="F50" s="34" t="s">
        <v>42</v>
      </c>
      <c r="G50" s="30" t="s">
        <v>172</v>
      </c>
      <c r="H50" s="30">
        <v>2021</v>
      </c>
      <c r="I50" s="30" t="s">
        <v>31</v>
      </c>
      <c r="J50" s="44">
        <v>8.1</v>
      </c>
      <c r="K50" s="28">
        <f t="shared" si="2"/>
        <v>8.1</v>
      </c>
      <c r="L50" s="40"/>
      <c r="M50" s="44">
        <v>8.1</v>
      </c>
      <c r="N50" s="40"/>
      <c r="O50" s="40"/>
      <c r="P50" s="40"/>
      <c r="Q50" s="30">
        <v>72</v>
      </c>
      <c r="R50" s="30">
        <v>164</v>
      </c>
      <c r="S50" s="30">
        <v>72</v>
      </c>
      <c r="T50" s="30">
        <v>164</v>
      </c>
      <c r="U50" s="45" t="s">
        <v>183</v>
      </c>
      <c r="V50" s="30" t="s">
        <v>184</v>
      </c>
    </row>
    <row r="51" s="7" customFormat="1" ht="107" customHeight="1" spans="1:22">
      <c r="A51" s="28">
        <v>45</v>
      </c>
      <c r="B51" s="29" t="s">
        <v>26</v>
      </c>
      <c r="C51" s="31" t="s">
        <v>48</v>
      </c>
      <c r="D51" s="30" t="s">
        <v>185</v>
      </c>
      <c r="E51" s="30" t="s">
        <v>186</v>
      </c>
      <c r="F51" s="34" t="s">
        <v>42</v>
      </c>
      <c r="G51" s="30" t="s">
        <v>187</v>
      </c>
      <c r="H51" s="30">
        <v>2021</v>
      </c>
      <c r="I51" s="30" t="s">
        <v>31</v>
      </c>
      <c r="J51" s="44">
        <v>5.6</v>
      </c>
      <c r="K51" s="28">
        <f t="shared" si="2"/>
        <v>5.6</v>
      </c>
      <c r="L51" s="40"/>
      <c r="M51" s="44">
        <v>5.6</v>
      </c>
      <c r="N51" s="40"/>
      <c r="O51" s="40"/>
      <c r="P51" s="40"/>
      <c r="Q51" s="30">
        <v>87</v>
      </c>
      <c r="R51" s="30">
        <v>172</v>
      </c>
      <c r="S51" s="30">
        <v>87</v>
      </c>
      <c r="T51" s="30">
        <v>172</v>
      </c>
      <c r="U51" s="45" t="s">
        <v>183</v>
      </c>
      <c r="V51" s="30" t="s">
        <v>188</v>
      </c>
    </row>
    <row r="52" s="7" customFormat="1" ht="100" customHeight="1" spans="1:22">
      <c r="A52" s="28">
        <v>46</v>
      </c>
      <c r="B52" s="29" t="s">
        <v>26</v>
      </c>
      <c r="C52" s="31" t="s">
        <v>48</v>
      </c>
      <c r="D52" s="30" t="s">
        <v>185</v>
      </c>
      <c r="E52" s="30" t="s">
        <v>189</v>
      </c>
      <c r="F52" s="34" t="s">
        <v>42</v>
      </c>
      <c r="G52" s="30" t="s">
        <v>187</v>
      </c>
      <c r="H52" s="30">
        <v>2021</v>
      </c>
      <c r="I52" s="30" t="s">
        <v>31</v>
      </c>
      <c r="J52" s="44">
        <v>23.88</v>
      </c>
      <c r="K52" s="28">
        <f t="shared" si="2"/>
        <v>23.88</v>
      </c>
      <c r="L52" s="40"/>
      <c r="M52" s="44">
        <v>23.88</v>
      </c>
      <c r="N52" s="40"/>
      <c r="O52" s="40"/>
      <c r="P52" s="40"/>
      <c r="Q52" s="30">
        <v>87</v>
      </c>
      <c r="R52" s="30">
        <v>172</v>
      </c>
      <c r="S52" s="30">
        <v>87</v>
      </c>
      <c r="T52" s="30">
        <v>172</v>
      </c>
      <c r="U52" s="45" t="s">
        <v>183</v>
      </c>
      <c r="V52" s="30" t="s">
        <v>190</v>
      </c>
    </row>
    <row r="53" s="7" customFormat="1" ht="100" customHeight="1" spans="1:22">
      <c r="A53" s="28">
        <v>47</v>
      </c>
      <c r="B53" s="29" t="s">
        <v>26</v>
      </c>
      <c r="C53" s="31" t="s">
        <v>48</v>
      </c>
      <c r="D53" s="30" t="s">
        <v>191</v>
      </c>
      <c r="E53" s="30" t="s">
        <v>192</v>
      </c>
      <c r="F53" s="34" t="s">
        <v>42</v>
      </c>
      <c r="G53" s="30" t="s">
        <v>176</v>
      </c>
      <c r="H53" s="30">
        <v>2021</v>
      </c>
      <c r="I53" s="30" t="s">
        <v>31</v>
      </c>
      <c r="J53" s="44">
        <v>11.4</v>
      </c>
      <c r="K53" s="28">
        <f t="shared" si="2"/>
        <v>11.4</v>
      </c>
      <c r="L53" s="40"/>
      <c r="M53" s="44">
        <v>11.4</v>
      </c>
      <c r="N53" s="40"/>
      <c r="O53" s="40"/>
      <c r="P53" s="40"/>
      <c r="Q53" s="30">
        <v>77</v>
      </c>
      <c r="R53" s="30">
        <v>184</v>
      </c>
      <c r="S53" s="30">
        <v>77</v>
      </c>
      <c r="T53" s="30">
        <v>184</v>
      </c>
      <c r="U53" s="45" t="s">
        <v>183</v>
      </c>
      <c r="V53" s="30" t="s">
        <v>193</v>
      </c>
    </row>
    <row r="54" s="7" customFormat="1" ht="107" customHeight="1" spans="1:22">
      <c r="A54" s="28">
        <v>48</v>
      </c>
      <c r="B54" s="29" t="s">
        <v>26</v>
      </c>
      <c r="C54" s="31" t="s">
        <v>48</v>
      </c>
      <c r="D54" s="30" t="s">
        <v>194</v>
      </c>
      <c r="E54" s="30" t="s">
        <v>195</v>
      </c>
      <c r="F54" s="30" t="s">
        <v>42</v>
      </c>
      <c r="G54" s="30" t="s">
        <v>196</v>
      </c>
      <c r="H54" s="30">
        <v>2021</v>
      </c>
      <c r="I54" s="30" t="s">
        <v>31</v>
      </c>
      <c r="J54" s="44">
        <v>18.7</v>
      </c>
      <c r="K54" s="28">
        <f t="shared" si="2"/>
        <v>18.7</v>
      </c>
      <c r="L54" s="40"/>
      <c r="M54" s="44">
        <v>18.7</v>
      </c>
      <c r="N54" s="40"/>
      <c r="O54" s="40"/>
      <c r="P54" s="40"/>
      <c r="Q54" s="56">
        <v>39</v>
      </c>
      <c r="R54" s="56">
        <v>65</v>
      </c>
      <c r="S54" s="56">
        <v>39</v>
      </c>
      <c r="T54" s="56">
        <v>39</v>
      </c>
      <c r="U54" s="45" t="s">
        <v>183</v>
      </c>
      <c r="V54" s="30" t="s">
        <v>197</v>
      </c>
    </row>
    <row r="55" s="7" customFormat="1" ht="102" customHeight="1" spans="1:22">
      <c r="A55" s="28">
        <v>49</v>
      </c>
      <c r="B55" s="29" t="s">
        <v>26</v>
      </c>
      <c r="C55" s="31" t="s">
        <v>48</v>
      </c>
      <c r="D55" s="30" t="s">
        <v>181</v>
      </c>
      <c r="E55" s="30" t="s">
        <v>198</v>
      </c>
      <c r="F55" s="34" t="s">
        <v>42</v>
      </c>
      <c r="G55" s="30" t="s">
        <v>172</v>
      </c>
      <c r="H55" s="30">
        <v>2021</v>
      </c>
      <c r="I55" s="30" t="s">
        <v>31</v>
      </c>
      <c r="J55" s="44">
        <v>8.82</v>
      </c>
      <c r="K55" s="28">
        <f t="shared" si="2"/>
        <v>8.82</v>
      </c>
      <c r="L55" s="40"/>
      <c r="M55" s="44">
        <v>8.82</v>
      </c>
      <c r="N55" s="40"/>
      <c r="O55" s="40"/>
      <c r="P55" s="40"/>
      <c r="Q55" s="30">
        <v>72</v>
      </c>
      <c r="R55" s="30">
        <v>164</v>
      </c>
      <c r="S55" s="30">
        <v>72</v>
      </c>
      <c r="T55" s="30">
        <v>164</v>
      </c>
      <c r="U55" s="30" t="s">
        <v>52</v>
      </c>
      <c r="V55" s="30" t="s">
        <v>199</v>
      </c>
    </row>
    <row r="56" s="9" customFormat="1" ht="107" customHeight="1" spans="1:22">
      <c r="A56" s="28">
        <v>50</v>
      </c>
      <c r="B56" s="29" t="s">
        <v>26</v>
      </c>
      <c r="C56" s="31" t="s">
        <v>48</v>
      </c>
      <c r="D56" s="30" t="s">
        <v>191</v>
      </c>
      <c r="E56" s="30" t="s">
        <v>200</v>
      </c>
      <c r="F56" s="34" t="s">
        <v>42</v>
      </c>
      <c r="G56" s="30" t="s">
        <v>176</v>
      </c>
      <c r="H56" s="30">
        <v>2021</v>
      </c>
      <c r="I56" s="30" t="s">
        <v>31</v>
      </c>
      <c r="J56" s="44">
        <v>59.04</v>
      </c>
      <c r="K56" s="28">
        <f t="shared" si="2"/>
        <v>59.04</v>
      </c>
      <c r="L56" s="40"/>
      <c r="M56" s="44">
        <v>59.04</v>
      </c>
      <c r="N56" s="40"/>
      <c r="O56" s="40"/>
      <c r="P56" s="40"/>
      <c r="Q56" s="30">
        <v>79</v>
      </c>
      <c r="R56" s="30">
        <v>192</v>
      </c>
      <c r="S56" s="30">
        <v>79</v>
      </c>
      <c r="T56" s="30">
        <v>192</v>
      </c>
      <c r="U56" s="30" t="s">
        <v>52</v>
      </c>
      <c r="V56" s="30" t="s">
        <v>201</v>
      </c>
    </row>
    <row r="57" s="7" customFormat="1" ht="96" customHeight="1" spans="1:22">
      <c r="A57" s="28">
        <v>51</v>
      </c>
      <c r="B57" s="29" t="s">
        <v>26</v>
      </c>
      <c r="C57" s="31" t="s">
        <v>48</v>
      </c>
      <c r="D57" s="32" t="s">
        <v>202</v>
      </c>
      <c r="E57" s="40" t="s">
        <v>203</v>
      </c>
      <c r="F57" s="32" t="s">
        <v>47</v>
      </c>
      <c r="G57" s="28" t="s">
        <v>204</v>
      </c>
      <c r="H57" s="30">
        <v>2021</v>
      </c>
      <c r="I57" s="28" t="s">
        <v>31</v>
      </c>
      <c r="J57" s="50">
        <v>3.5</v>
      </c>
      <c r="K57" s="28">
        <f t="shared" si="2"/>
        <v>3.5</v>
      </c>
      <c r="L57" s="38"/>
      <c r="M57" s="50">
        <v>3.5</v>
      </c>
      <c r="N57" s="38"/>
      <c r="O57" s="38"/>
      <c r="P57" s="38"/>
      <c r="Q57" s="32">
        <v>68</v>
      </c>
      <c r="R57" s="45">
        <v>151</v>
      </c>
      <c r="S57" s="32">
        <v>316</v>
      </c>
      <c r="T57" s="32">
        <v>799</v>
      </c>
      <c r="U57" s="45" t="s">
        <v>183</v>
      </c>
      <c r="V57" s="30" t="s">
        <v>205</v>
      </c>
    </row>
    <row r="58" s="7" customFormat="1" ht="106" customHeight="1" spans="1:22">
      <c r="A58" s="28">
        <v>52</v>
      </c>
      <c r="B58" s="29" t="s">
        <v>26</v>
      </c>
      <c r="C58" s="31" t="s">
        <v>48</v>
      </c>
      <c r="D58" s="32" t="s">
        <v>206</v>
      </c>
      <c r="E58" s="32" t="s">
        <v>207</v>
      </c>
      <c r="F58" s="32" t="s">
        <v>47</v>
      </c>
      <c r="G58" s="28" t="s">
        <v>208</v>
      </c>
      <c r="H58" s="30">
        <v>2021</v>
      </c>
      <c r="I58" s="28" t="s">
        <v>31</v>
      </c>
      <c r="J58" s="50">
        <v>5.1</v>
      </c>
      <c r="K58" s="28">
        <f t="shared" si="2"/>
        <v>5.1</v>
      </c>
      <c r="L58" s="38"/>
      <c r="M58" s="50">
        <v>5.1</v>
      </c>
      <c r="N58" s="38"/>
      <c r="O58" s="38"/>
      <c r="P58" s="38"/>
      <c r="Q58" s="32">
        <v>71</v>
      </c>
      <c r="R58" s="32">
        <v>203</v>
      </c>
      <c r="S58" s="32">
        <v>189</v>
      </c>
      <c r="T58" s="32">
        <v>445</v>
      </c>
      <c r="U58" s="45" t="s">
        <v>183</v>
      </c>
      <c r="V58" s="30" t="s">
        <v>209</v>
      </c>
    </row>
    <row r="59" s="7" customFormat="1" ht="96" customHeight="1" spans="1:22">
      <c r="A59" s="28">
        <v>53</v>
      </c>
      <c r="B59" s="29" t="s">
        <v>26</v>
      </c>
      <c r="C59" s="31" t="s">
        <v>48</v>
      </c>
      <c r="D59" s="32" t="s">
        <v>210</v>
      </c>
      <c r="E59" s="40" t="s">
        <v>211</v>
      </c>
      <c r="F59" s="32" t="s">
        <v>47</v>
      </c>
      <c r="G59" s="28" t="s">
        <v>208</v>
      </c>
      <c r="H59" s="30">
        <v>2021</v>
      </c>
      <c r="I59" s="28" t="s">
        <v>31</v>
      </c>
      <c r="J59" s="51">
        <v>3.75</v>
      </c>
      <c r="K59" s="28">
        <f t="shared" si="2"/>
        <v>3.75</v>
      </c>
      <c r="L59" s="38"/>
      <c r="M59" s="51">
        <v>3.75</v>
      </c>
      <c r="N59" s="38"/>
      <c r="O59" s="38"/>
      <c r="P59" s="38"/>
      <c r="Q59" s="32">
        <v>71</v>
      </c>
      <c r="R59" s="32">
        <v>203</v>
      </c>
      <c r="S59" s="32">
        <v>189</v>
      </c>
      <c r="T59" s="32">
        <v>445</v>
      </c>
      <c r="U59" s="45" t="s">
        <v>183</v>
      </c>
      <c r="V59" s="30" t="s">
        <v>212</v>
      </c>
    </row>
    <row r="60" s="7" customFormat="1" ht="100" customHeight="1" spans="1:22">
      <c r="A60" s="28">
        <v>54</v>
      </c>
      <c r="B60" s="29" t="s">
        <v>26</v>
      </c>
      <c r="C60" s="31" t="s">
        <v>48</v>
      </c>
      <c r="D60" s="32" t="s">
        <v>213</v>
      </c>
      <c r="E60" s="40" t="s">
        <v>214</v>
      </c>
      <c r="F60" s="32" t="s">
        <v>47</v>
      </c>
      <c r="G60" s="28" t="s">
        <v>208</v>
      </c>
      <c r="H60" s="30">
        <v>2021</v>
      </c>
      <c r="I60" s="28" t="s">
        <v>31</v>
      </c>
      <c r="J60" s="50">
        <v>0.7</v>
      </c>
      <c r="K60" s="28">
        <f t="shared" si="2"/>
        <v>0.7</v>
      </c>
      <c r="L60" s="38"/>
      <c r="M60" s="50">
        <v>0.7</v>
      </c>
      <c r="N60" s="38"/>
      <c r="O60" s="38"/>
      <c r="P60" s="38"/>
      <c r="Q60" s="32">
        <v>71</v>
      </c>
      <c r="R60" s="32">
        <v>203</v>
      </c>
      <c r="S60" s="32">
        <v>189</v>
      </c>
      <c r="T60" s="32">
        <v>445</v>
      </c>
      <c r="U60" s="45" t="s">
        <v>183</v>
      </c>
      <c r="V60" s="30" t="s">
        <v>215</v>
      </c>
    </row>
    <row r="61" s="7" customFormat="1" ht="97" customHeight="1" spans="1:22">
      <c r="A61" s="28">
        <v>55</v>
      </c>
      <c r="B61" s="29" t="s">
        <v>26</v>
      </c>
      <c r="C61" s="31" t="s">
        <v>48</v>
      </c>
      <c r="D61" s="32" t="s">
        <v>216</v>
      </c>
      <c r="E61" s="40" t="s">
        <v>217</v>
      </c>
      <c r="F61" s="32" t="s">
        <v>47</v>
      </c>
      <c r="G61" s="28" t="s">
        <v>208</v>
      </c>
      <c r="H61" s="30">
        <v>2021</v>
      </c>
      <c r="I61" s="28" t="s">
        <v>31</v>
      </c>
      <c r="J61" s="50">
        <v>6</v>
      </c>
      <c r="K61" s="28">
        <f t="shared" si="2"/>
        <v>6</v>
      </c>
      <c r="L61" s="38"/>
      <c r="M61" s="50">
        <v>6</v>
      </c>
      <c r="N61" s="38"/>
      <c r="O61" s="38"/>
      <c r="P61" s="38"/>
      <c r="Q61" s="32">
        <v>71</v>
      </c>
      <c r="R61" s="32">
        <v>203</v>
      </c>
      <c r="S61" s="32">
        <v>189</v>
      </c>
      <c r="T61" s="32">
        <v>445</v>
      </c>
      <c r="U61" s="45" t="s">
        <v>183</v>
      </c>
      <c r="V61" s="30" t="s">
        <v>218</v>
      </c>
    </row>
    <row r="62" s="7" customFormat="1" ht="101" customHeight="1" spans="1:22">
      <c r="A62" s="28">
        <v>56</v>
      </c>
      <c r="B62" s="29" t="s">
        <v>26</v>
      </c>
      <c r="C62" s="31" t="s">
        <v>48</v>
      </c>
      <c r="D62" s="32" t="s">
        <v>219</v>
      </c>
      <c r="E62" s="32" t="s">
        <v>220</v>
      </c>
      <c r="F62" s="32" t="s">
        <v>47</v>
      </c>
      <c r="G62" s="32" t="s">
        <v>221</v>
      </c>
      <c r="H62" s="30">
        <v>2021</v>
      </c>
      <c r="I62" s="38" t="s">
        <v>31</v>
      </c>
      <c r="J62" s="52">
        <v>198</v>
      </c>
      <c r="K62" s="28">
        <f t="shared" si="2"/>
        <v>198</v>
      </c>
      <c r="L62" s="38"/>
      <c r="M62" s="52">
        <v>198</v>
      </c>
      <c r="N62" s="38"/>
      <c r="O62" s="38"/>
      <c r="P62" s="38"/>
      <c r="Q62" s="38">
        <v>101</v>
      </c>
      <c r="R62" s="38">
        <v>233</v>
      </c>
      <c r="S62" s="38">
        <v>280</v>
      </c>
      <c r="T62" s="38">
        <v>718</v>
      </c>
      <c r="U62" s="45" t="s">
        <v>183</v>
      </c>
      <c r="V62" s="30" t="s">
        <v>222</v>
      </c>
    </row>
    <row r="63" s="7" customFormat="1" ht="95" customHeight="1" spans="1:22">
      <c r="A63" s="28">
        <v>57</v>
      </c>
      <c r="B63" s="29" t="s">
        <v>26</v>
      </c>
      <c r="C63" s="31" t="s">
        <v>48</v>
      </c>
      <c r="D63" s="32" t="s">
        <v>223</v>
      </c>
      <c r="E63" s="32" t="s">
        <v>224</v>
      </c>
      <c r="F63" s="32" t="s">
        <v>47</v>
      </c>
      <c r="G63" s="31" t="s">
        <v>225</v>
      </c>
      <c r="H63" s="30">
        <v>2021</v>
      </c>
      <c r="I63" s="38" t="s">
        <v>31</v>
      </c>
      <c r="J63" s="53">
        <v>1</v>
      </c>
      <c r="K63" s="28">
        <f t="shared" si="2"/>
        <v>1</v>
      </c>
      <c r="L63" s="32"/>
      <c r="M63" s="32"/>
      <c r="N63" s="53">
        <v>1</v>
      </c>
      <c r="O63" s="32"/>
      <c r="P63" s="32"/>
      <c r="Q63" s="31" t="s">
        <v>226</v>
      </c>
      <c r="R63" s="31" t="s">
        <v>227</v>
      </c>
      <c r="S63" s="31" t="s">
        <v>228</v>
      </c>
      <c r="T63" s="31" t="s">
        <v>229</v>
      </c>
      <c r="U63" s="45" t="s">
        <v>183</v>
      </c>
      <c r="V63" s="30" t="s">
        <v>230</v>
      </c>
    </row>
    <row r="64" s="10" customFormat="1" ht="101" customHeight="1" spans="1:22">
      <c r="A64" s="28">
        <v>58</v>
      </c>
      <c r="B64" s="29" t="s">
        <v>26</v>
      </c>
      <c r="C64" s="31" t="s">
        <v>48</v>
      </c>
      <c r="D64" s="32" t="s">
        <v>231</v>
      </c>
      <c r="E64" s="32" t="s">
        <v>232</v>
      </c>
      <c r="F64" s="32" t="s">
        <v>47</v>
      </c>
      <c r="G64" s="32" t="s">
        <v>233</v>
      </c>
      <c r="H64" s="28">
        <v>2021</v>
      </c>
      <c r="I64" s="28" t="s">
        <v>31</v>
      </c>
      <c r="J64" s="50">
        <v>680</v>
      </c>
      <c r="K64" s="28">
        <f t="shared" si="2"/>
        <v>680</v>
      </c>
      <c r="L64" s="28"/>
      <c r="M64" s="28"/>
      <c r="N64" s="50">
        <v>680</v>
      </c>
      <c r="O64" s="28"/>
      <c r="P64" s="28"/>
      <c r="Q64" s="28">
        <v>285</v>
      </c>
      <c r="R64" s="28">
        <v>679</v>
      </c>
      <c r="S64" s="28">
        <v>285</v>
      </c>
      <c r="T64" s="28">
        <v>679</v>
      </c>
      <c r="U64" s="45" t="s">
        <v>183</v>
      </c>
      <c r="V64" s="30" t="s">
        <v>234</v>
      </c>
    </row>
    <row r="65" s="11" customFormat="1" ht="101" customHeight="1" spans="1:22">
      <c r="A65" s="28">
        <v>59</v>
      </c>
      <c r="B65" s="29" t="s">
        <v>26</v>
      </c>
      <c r="C65" s="31" t="s">
        <v>235</v>
      </c>
      <c r="D65" s="32" t="s">
        <v>236</v>
      </c>
      <c r="E65" s="32" t="s">
        <v>237</v>
      </c>
      <c r="F65" s="32" t="s">
        <v>45</v>
      </c>
      <c r="G65" s="32" t="s">
        <v>238</v>
      </c>
      <c r="H65" s="30">
        <v>2021</v>
      </c>
      <c r="I65" s="32" t="s">
        <v>31</v>
      </c>
      <c r="J65" s="30">
        <v>60</v>
      </c>
      <c r="K65" s="28">
        <f t="shared" si="2"/>
        <v>60</v>
      </c>
      <c r="L65" s="32"/>
      <c r="M65" s="32"/>
      <c r="N65" s="30">
        <v>60</v>
      </c>
      <c r="O65" s="32"/>
      <c r="P65" s="32"/>
      <c r="Q65" s="32">
        <v>55</v>
      </c>
      <c r="R65" s="32">
        <v>129</v>
      </c>
      <c r="S65" s="32">
        <v>196</v>
      </c>
      <c r="T65" s="32">
        <v>482</v>
      </c>
      <c r="U65" s="32" t="s">
        <v>239</v>
      </c>
      <c r="V65" s="32" t="s">
        <v>240</v>
      </c>
    </row>
    <row r="66" s="11" customFormat="1" ht="170" customHeight="1" spans="1:22">
      <c r="A66" s="28">
        <v>60</v>
      </c>
      <c r="B66" s="29" t="s">
        <v>26</v>
      </c>
      <c r="C66" s="31" t="s">
        <v>235</v>
      </c>
      <c r="D66" s="32" t="s">
        <v>241</v>
      </c>
      <c r="E66" s="32" t="s">
        <v>242</v>
      </c>
      <c r="F66" s="32" t="s">
        <v>45</v>
      </c>
      <c r="G66" s="32" t="s">
        <v>243</v>
      </c>
      <c r="H66" s="30">
        <v>2021</v>
      </c>
      <c r="I66" s="32" t="s">
        <v>31</v>
      </c>
      <c r="J66" s="31">
        <v>80</v>
      </c>
      <c r="K66" s="28">
        <f t="shared" si="2"/>
        <v>80</v>
      </c>
      <c r="L66" s="32"/>
      <c r="M66" s="32"/>
      <c r="N66" s="31">
        <v>80</v>
      </c>
      <c r="O66" s="32"/>
      <c r="P66" s="32"/>
      <c r="Q66" s="32">
        <v>49</v>
      </c>
      <c r="R66" s="32">
        <v>87</v>
      </c>
      <c r="S66" s="32">
        <v>152</v>
      </c>
      <c r="T66" s="32">
        <v>453</v>
      </c>
      <c r="U66" s="32" t="s">
        <v>244</v>
      </c>
      <c r="V66" s="32" t="s">
        <v>245</v>
      </c>
    </row>
    <row r="67" s="11" customFormat="1" ht="154" customHeight="1" spans="1:22">
      <c r="A67" s="28">
        <v>61</v>
      </c>
      <c r="B67" s="29" t="s">
        <v>26</v>
      </c>
      <c r="C67" s="31" t="s">
        <v>235</v>
      </c>
      <c r="D67" s="32" t="s">
        <v>246</v>
      </c>
      <c r="E67" s="32" t="s">
        <v>247</v>
      </c>
      <c r="F67" s="32" t="s">
        <v>45</v>
      </c>
      <c r="G67" s="32" t="s">
        <v>248</v>
      </c>
      <c r="H67" s="30">
        <v>2021</v>
      </c>
      <c r="I67" s="32" t="s">
        <v>31</v>
      </c>
      <c r="J67" s="30">
        <v>100</v>
      </c>
      <c r="K67" s="28">
        <f t="shared" si="2"/>
        <v>100</v>
      </c>
      <c r="L67" s="32"/>
      <c r="M67" s="32"/>
      <c r="N67" s="30">
        <v>100</v>
      </c>
      <c r="O67" s="32"/>
      <c r="P67" s="32"/>
      <c r="Q67" s="32">
        <v>49</v>
      </c>
      <c r="R67" s="32">
        <v>106</v>
      </c>
      <c r="S67" s="32">
        <v>230</v>
      </c>
      <c r="T67" s="32">
        <v>612</v>
      </c>
      <c r="U67" s="32" t="s">
        <v>244</v>
      </c>
      <c r="V67" s="32" t="s">
        <v>249</v>
      </c>
    </row>
    <row r="68" s="11" customFormat="1" ht="89" customHeight="1" spans="1:22">
      <c r="A68" s="28">
        <v>62</v>
      </c>
      <c r="B68" s="29" t="s">
        <v>26</v>
      </c>
      <c r="C68" s="31" t="s">
        <v>235</v>
      </c>
      <c r="D68" s="32" t="s">
        <v>250</v>
      </c>
      <c r="E68" s="32" t="s">
        <v>251</v>
      </c>
      <c r="F68" s="32" t="s">
        <v>45</v>
      </c>
      <c r="G68" s="32" t="s">
        <v>252</v>
      </c>
      <c r="H68" s="30">
        <v>2021</v>
      </c>
      <c r="I68" s="32" t="s">
        <v>31</v>
      </c>
      <c r="J68" s="30">
        <v>3.38</v>
      </c>
      <c r="K68" s="28">
        <f t="shared" si="2"/>
        <v>3.38</v>
      </c>
      <c r="L68" s="32"/>
      <c r="M68" s="32"/>
      <c r="N68" s="30">
        <v>3.38</v>
      </c>
      <c r="O68" s="32"/>
      <c r="P68" s="32"/>
      <c r="Q68" s="32">
        <v>28</v>
      </c>
      <c r="R68" s="32">
        <v>67</v>
      </c>
      <c r="S68" s="32">
        <v>109</v>
      </c>
      <c r="T68" s="32">
        <v>342</v>
      </c>
      <c r="U68" s="32" t="s">
        <v>253</v>
      </c>
      <c r="V68" s="32" t="s">
        <v>254</v>
      </c>
    </row>
    <row r="69" s="11" customFormat="1" ht="78" customHeight="1" spans="1:22">
      <c r="A69" s="28">
        <v>63</v>
      </c>
      <c r="B69" s="29" t="s">
        <v>26</v>
      </c>
      <c r="C69" s="31" t="s">
        <v>235</v>
      </c>
      <c r="D69" s="32" t="s">
        <v>255</v>
      </c>
      <c r="E69" s="32" t="s">
        <v>256</v>
      </c>
      <c r="F69" s="32" t="s">
        <v>45</v>
      </c>
      <c r="G69" s="32" t="s">
        <v>257</v>
      </c>
      <c r="H69" s="30">
        <v>2021</v>
      </c>
      <c r="I69" s="32" t="s">
        <v>31</v>
      </c>
      <c r="J69" s="30">
        <v>6.5</v>
      </c>
      <c r="K69" s="28">
        <f t="shared" si="2"/>
        <v>6.5</v>
      </c>
      <c r="L69" s="32"/>
      <c r="M69" s="32"/>
      <c r="N69" s="30">
        <v>6.5</v>
      </c>
      <c r="O69" s="32"/>
      <c r="P69" s="32"/>
      <c r="Q69" s="30">
        <v>121</v>
      </c>
      <c r="R69" s="30">
        <v>277</v>
      </c>
      <c r="S69" s="30">
        <v>121</v>
      </c>
      <c r="T69" s="30">
        <v>277</v>
      </c>
      <c r="U69" s="32" t="s">
        <v>253</v>
      </c>
      <c r="V69" s="32" t="s">
        <v>254</v>
      </c>
    </row>
    <row r="70" s="11" customFormat="1" ht="78" customHeight="1" spans="1:22">
      <c r="A70" s="28">
        <v>64</v>
      </c>
      <c r="B70" s="29" t="s">
        <v>26</v>
      </c>
      <c r="C70" s="31" t="s">
        <v>235</v>
      </c>
      <c r="D70" s="32" t="s">
        <v>258</v>
      </c>
      <c r="E70" s="32" t="s">
        <v>259</v>
      </c>
      <c r="F70" s="32" t="s">
        <v>45</v>
      </c>
      <c r="G70" s="32" t="s">
        <v>260</v>
      </c>
      <c r="H70" s="30">
        <v>2021</v>
      </c>
      <c r="I70" s="32" t="s">
        <v>31</v>
      </c>
      <c r="J70" s="30">
        <v>13</v>
      </c>
      <c r="K70" s="28">
        <f t="shared" si="2"/>
        <v>13</v>
      </c>
      <c r="L70" s="32"/>
      <c r="M70" s="32"/>
      <c r="N70" s="30">
        <v>13</v>
      </c>
      <c r="O70" s="32"/>
      <c r="P70" s="32"/>
      <c r="Q70" s="32">
        <v>18</v>
      </c>
      <c r="R70" s="32">
        <v>26</v>
      </c>
      <c r="S70" s="32">
        <v>108</v>
      </c>
      <c r="T70" s="32">
        <v>264</v>
      </c>
      <c r="U70" s="32" t="s">
        <v>253</v>
      </c>
      <c r="V70" s="32" t="s">
        <v>254</v>
      </c>
    </row>
    <row r="71" s="11" customFormat="1" ht="77" customHeight="1" spans="1:22">
      <c r="A71" s="28">
        <v>65</v>
      </c>
      <c r="B71" s="29" t="s">
        <v>26</v>
      </c>
      <c r="C71" s="31" t="s">
        <v>235</v>
      </c>
      <c r="D71" s="32" t="s">
        <v>261</v>
      </c>
      <c r="E71" s="32" t="s">
        <v>262</v>
      </c>
      <c r="F71" s="32" t="s">
        <v>45</v>
      </c>
      <c r="G71" s="32" t="s">
        <v>51</v>
      </c>
      <c r="H71" s="30">
        <v>2021</v>
      </c>
      <c r="I71" s="32" t="s">
        <v>31</v>
      </c>
      <c r="J71" s="30">
        <v>3.9</v>
      </c>
      <c r="K71" s="28">
        <f t="shared" si="2"/>
        <v>3.9</v>
      </c>
      <c r="L71" s="32"/>
      <c r="M71" s="32"/>
      <c r="N71" s="30">
        <v>3.9</v>
      </c>
      <c r="O71" s="32"/>
      <c r="P71" s="32"/>
      <c r="Q71" s="32">
        <v>86</v>
      </c>
      <c r="R71" s="32">
        <v>200</v>
      </c>
      <c r="S71" s="32">
        <v>304</v>
      </c>
      <c r="T71" s="32">
        <v>837</v>
      </c>
      <c r="U71" s="32" t="s">
        <v>253</v>
      </c>
      <c r="V71" s="32" t="s">
        <v>254</v>
      </c>
    </row>
    <row r="72" s="12" customFormat="1" ht="159" customHeight="1" spans="1:22">
      <c r="A72" s="28">
        <v>66</v>
      </c>
      <c r="B72" s="29" t="s">
        <v>26</v>
      </c>
      <c r="C72" s="31" t="s">
        <v>235</v>
      </c>
      <c r="D72" s="32" t="s">
        <v>263</v>
      </c>
      <c r="E72" s="32" t="s">
        <v>264</v>
      </c>
      <c r="F72" s="32" t="s">
        <v>39</v>
      </c>
      <c r="G72" s="32" t="s">
        <v>80</v>
      </c>
      <c r="H72" s="30">
        <v>2021</v>
      </c>
      <c r="I72" s="32" t="s">
        <v>31</v>
      </c>
      <c r="J72" s="32">
        <v>200</v>
      </c>
      <c r="K72" s="28">
        <f t="shared" ref="K72:K103" si="3">SUM(L72:O72)</f>
        <v>200</v>
      </c>
      <c r="L72" s="32"/>
      <c r="M72" s="32"/>
      <c r="N72" s="32">
        <v>200</v>
      </c>
      <c r="O72" s="32"/>
      <c r="P72" s="32"/>
      <c r="Q72" s="32">
        <v>22</v>
      </c>
      <c r="R72" s="32">
        <v>41</v>
      </c>
      <c r="S72" s="32">
        <v>150</v>
      </c>
      <c r="T72" s="32">
        <v>370</v>
      </c>
      <c r="U72" s="32" t="s">
        <v>244</v>
      </c>
      <c r="V72" s="32" t="s">
        <v>265</v>
      </c>
    </row>
    <row r="73" s="11" customFormat="1" ht="219" customHeight="1" spans="1:22">
      <c r="A73" s="28">
        <v>67</v>
      </c>
      <c r="B73" s="29" t="s">
        <v>26</v>
      </c>
      <c r="C73" s="31" t="s">
        <v>235</v>
      </c>
      <c r="D73" s="30" t="s">
        <v>266</v>
      </c>
      <c r="E73" s="30" t="s">
        <v>267</v>
      </c>
      <c r="F73" s="32" t="s">
        <v>36</v>
      </c>
      <c r="G73" s="30" t="s">
        <v>101</v>
      </c>
      <c r="H73" s="30">
        <v>2021</v>
      </c>
      <c r="I73" s="32" t="s">
        <v>31</v>
      </c>
      <c r="J73" s="45">
        <v>600</v>
      </c>
      <c r="K73" s="28">
        <f t="shared" si="3"/>
        <v>600</v>
      </c>
      <c r="L73" s="32"/>
      <c r="M73" s="32"/>
      <c r="N73" s="45">
        <v>600</v>
      </c>
      <c r="O73" s="32"/>
      <c r="P73" s="32"/>
      <c r="Q73" s="30">
        <v>289</v>
      </c>
      <c r="R73" s="30">
        <v>604</v>
      </c>
      <c r="S73" s="30">
        <v>1460</v>
      </c>
      <c r="T73" s="30">
        <v>4115</v>
      </c>
      <c r="U73" s="32" t="s">
        <v>244</v>
      </c>
      <c r="V73" s="32" t="s">
        <v>268</v>
      </c>
    </row>
    <row r="74" s="11" customFormat="1" ht="67" customHeight="1" spans="1:22">
      <c r="A74" s="28">
        <v>68</v>
      </c>
      <c r="B74" s="29" t="s">
        <v>26</v>
      </c>
      <c r="C74" s="31" t="s">
        <v>235</v>
      </c>
      <c r="D74" s="32" t="s">
        <v>269</v>
      </c>
      <c r="E74" s="32" t="s">
        <v>270</v>
      </c>
      <c r="F74" s="32" t="s">
        <v>30</v>
      </c>
      <c r="G74" s="32" t="s">
        <v>271</v>
      </c>
      <c r="H74" s="30">
        <v>2021</v>
      </c>
      <c r="I74" s="32" t="s">
        <v>31</v>
      </c>
      <c r="J74" s="45">
        <v>6.5</v>
      </c>
      <c r="K74" s="28">
        <f t="shared" si="3"/>
        <v>6.5</v>
      </c>
      <c r="L74" s="30"/>
      <c r="M74" s="30"/>
      <c r="N74" s="45">
        <v>6.5</v>
      </c>
      <c r="O74" s="30"/>
      <c r="P74" s="30"/>
      <c r="Q74" s="32">
        <v>54</v>
      </c>
      <c r="R74" s="32">
        <v>120</v>
      </c>
      <c r="S74" s="32">
        <v>191</v>
      </c>
      <c r="T74" s="32">
        <v>606</v>
      </c>
      <c r="U74" s="32" t="s">
        <v>253</v>
      </c>
      <c r="V74" s="32" t="s">
        <v>254</v>
      </c>
    </row>
    <row r="75" s="11" customFormat="1" ht="80" customHeight="1" spans="1:22">
      <c r="A75" s="28">
        <v>69</v>
      </c>
      <c r="B75" s="29" t="s">
        <v>26</v>
      </c>
      <c r="C75" s="31" t="s">
        <v>235</v>
      </c>
      <c r="D75" s="36" t="s">
        <v>272</v>
      </c>
      <c r="E75" s="36" t="s">
        <v>273</v>
      </c>
      <c r="F75" s="32" t="s">
        <v>30</v>
      </c>
      <c r="G75" s="38" t="s">
        <v>167</v>
      </c>
      <c r="H75" s="30">
        <v>2021</v>
      </c>
      <c r="I75" s="32" t="s">
        <v>31</v>
      </c>
      <c r="J75" s="48">
        <v>28.5</v>
      </c>
      <c r="K75" s="28">
        <f t="shared" si="3"/>
        <v>28.5</v>
      </c>
      <c r="L75" s="45"/>
      <c r="M75" s="45"/>
      <c r="N75" s="48">
        <v>28.5</v>
      </c>
      <c r="O75" s="45"/>
      <c r="P75" s="45"/>
      <c r="Q75" s="32">
        <v>771</v>
      </c>
      <c r="R75" s="32">
        <v>2310</v>
      </c>
      <c r="S75" s="32">
        <v>771</v>
      </c>
      <c r="T75" s="32">
        <v>2310</v>
      </c>
      <c r="U75" s="32" t="s">
        <v>274</v>
      </c>
      <c r="V75" s="32" t="s">
        <v>275</v>
      </c>
    </row>
    <row r="76" s="11" customFormat="1" ht="80" customHeight="1" spans="1:22">
      <c r="A76" s="28">
        <v>70</v>
      </c>
      <c r="B76" s="29" t="s">
        <v>26</v>
      </c>
      <c r="C76" s="31" t="s">
        <v>235</v>
      </c>
      <c r="D76" s="32" t="s">
        <v>276</v>
      </c>
      <c r="E76" s="32" t="s">
        <v>277</v>
      </c>
      <c r="F76" s="32" t="s">
        <v>30</v>
      </c>
      <c r="G76" s="32" t="s">
        <v>278</v>
      </c>
      <c r="H76" s="28">
        <v>2021</v>
      </c>
      <c r="I76" s="31" t="s">
        <v>31</v>
      </c>
      <c r="J76" s="47">
        <v>166</v>
      </c>
      <c r="K76" s="28">
        <f t="shared" si="3"/>
        <v>166</v>
      </c>
      <c r="L76" s="47"/>
      <c r="M76" s="47"/>
      <c r="N76" s="47">
        <v>166</v>
      </c>
      <c r="O76" s="47"/>
      <c r="P76" s="47"/>
      <c r="Q76" s="28">
        <v>62</v>
      </c>
      <c r="R76" s="28"/>
      <c r="S76" s="28">
        <v>240</v>
      </c>
      <c r="T76" s="28">
        <v>604</v>
      </c>
      <c r="U76" s="32" t="s">
        <v>279</v>
      </c>
      <c r="V76" s="32" t="s">
        <v>280</v>
      </c>
    </row>
    <row r="77" s="7" customFormat="1" ht="72" customHeight="1" spans="1:22">
      <c r="A77" s="28">
        <v>71</v>
      </c>
      <c r="B77" s="29" t="s">
        <v>26</v>
      </c>
      <c r="C77" s="31" t="s">
        <v>281</v>
      </c>
      <c r="D77" s="32" t="s">
        <v>282</v>
      </c>
      <c r="E77" s="32" t="s">
        <v>283</v>
      </c>
      <c r="F77" s="32" t="s">
        <v>45</v>
      </c>
      <c r="G77" s="32" t="s">
        <v>51</v>
      </c>
      <c r="H77" s="30">
        <v>2021</v>
      </c>
      <c r="I77" s="32" t="s">
        <v>31</v>
      </c>
      <c r="J77" s="30">
        <v>10</v>
      </c>
      <c r="K77" s="28">
        <f t="shared" si="3"/>
        <v>10</v>
      </c>
      <c r="L77" s="32"/>
      <c r="M77" s="32"/>
      <c r="N77" s="30">
        <v>10</v>
      </c>
      <c r="O77" s="32"/>
      <c r="P77" s="32"/>
      <c r="Q77" s="32">
        <v>86</v>
      </c>
      <c r="R77" s="32">
        <v>200</v>
      </c>
      <c r="S77" s="32">
        <v>304</v>
      </c>
      <c r="T77" s="32">
        <v>837</v>
      </c>
      <c r="U77" s="32" t="s">
        <v>52</v>
      </c>
      <c r="V77" s="30" t="s">
        <v>284</v>
      </c>
    </row>
    <row r="78" s="7" customFormat="1" ht="89" customHeight="1" spans="1:22">
      <c r="A78" s="28">
        <v>72</v>
      </c>
      <c r="B78" s="29" t="s">
        <v>26</v>
      </c>
      <c r="C78" s="31" t="s">
        <v>281</v>
      </c>
      <c r="D78" s="32" t="s">
        <v>285</v>
      </c>
      <c r="E78" s="32" t="s">
        <v>286</v>
      </c>
      <c r="F78" s="32" t="s">
        <v>45</v>
      </c>
      <c r="G78" s="32" t="s">
        <v>60</v>
      </c>
      <c r="H78" s="30">
        <v>2021</v>
      </c>
      <c r="I78" s="32" t="s">
        <v>31</v>
      </c>
      <c r="J78" s="31">
        <v>10</v>
      </c>
      <c r="K78" s="28">
        <f t="shared" si="3"/>
        <v>10</v>
      </c>
      <c r="L78" s="32"/>
      <c r="M78" s="32"/>
      <c r="N78" s="31">
        <v>10</v>
      </c>
      <c r="O78" s="32"/>
      <c r="P78" s="32"/>
      <c r="Q78" s="32">
        <v>64</v>
      </c>
      <c r="R78" s="32">
        <v>117</v>
      </c>
      <c r="S78" s="32">
        <v>258</v>
      </c>
      <c r="T78" s="32">
        <v>673</v>
      </c>
      <c r="U78" s="32" t="s">
        <v>287</v>
      </c>
      <c r="V78" s="30" t="s">
        <v>288</v>
      </c>
    </row>
    <row r="79" s="7" customFormat="1" ht="78" customHeight="1" spans="1:22">
      <c r="A79" s="28">
        <v>73</v>
      </c>
      <c r="B79" s="29" t="s">
        <v>26</v>
      </c>
      <c r="C79" s="31" t="s">
        <v>281</v>
      </c>
      <c r="D79" s="32" t="s">
        <v>289</v>
      </c>
      <c r="E79" s="32" t="s">
        <v>290</v>
      </c>
      <c r="F79" s="32" t="s">
        <v>45</v>
      </c>
      <c r="G79" s="32" t="s">
        <v>51</v>
      </c>
      <c r="H79" s="30">
        <v>2021</v>
      </c>
      <c r="I79" s="32" t="s">
        <v>31</v>
      </c>
      <c r="J79" s="30">
        <v>10</v>
      </c>
      <c r="K79" s="28">
        <f t="shared" si="3"/>
        <v>10</v>
      </c>
      <c r="L79" s="32"/>
      <c r="M79" s="32"/>
      <c r="N79" s="30">
        <v>10</v>
      </c>
      <c r="O79" s="32"/>
      <c r="P79" s="32"/>
      <c r="Q79" s="32">
        <v>18</v>
      </c>
      <c r="R79" s="32">
        <v>26</v>
      </c>
      <c r="S79" s="32">
        <v>108</v>
      </c>
      <c r="T79" s="32">
        <v>264</v>
      </c>
      <c r="U79" s="32" t="s">
        <v>287</v>
      </c>
      <c r="V79" s="30" t="s">
        <v>291</v>
      </c>
    </row>
    <row r="80" s="7" customFormat="1" ht="82" customHeight="1" spans="1:22">
      <c r="A80" s="28">
        <v>74</v>
      </c>
      <c r="B80" s="29" t="s">
        <v>26</v>
      </c>
      <c r="C80" s="31" t="s">
        <v>281</v>
      </c>
      <c r="D80" s="32" t="s">
        <v>292</v>
      </c>
      <c r="E80" s="32" t="s">
        <v>293</v>
      </c>
      <c r="F80" s="32" t="s">
        <v>45</v>
      </c>
      <c r="G80" s="32" t="s">
        <v>72</v>
      </c>
      <c r="H80" s="30">
        <v>2021</v>
      </c>
      <c r="I80" s="32" t="s">
        <v>31</v>
      </c>
      <c r="J80" s="30">
        <v>90</v>
      </c>
      <c r="K80" s="28">
        <f t="shared" si="3"/>
        <v>90</v>
      </c>
      <c r="L80" s="32"/>
      <c r="M80" s="32"/>
      <c r="N80" s="30">
        <v>90</v>
      </c>
      <c r="O80" s="32"/>
      <c r="P80" s="32"/>
      <c r="Q80" s="30">
        <v>447</v>
      </c>
      <c r="R80" s="30">
        <v>1312</v>
      </c>
      <c r="S80" s="30">
        <v>447</v>
      </c>
      <c r="T80" s="30">
        <v>1312</v>
      </c>
      <c r="U80" s="32" t="s">
        <v>52</v>
      </c>
      <c r="V80" s="30" t="s">
        <v>294</v>
      </c>
    </row>
    <row r="81" s="8" customFormat="1" ht="81" customHeight="1" spans="1:22">
      <c r="A81" s="28">
        <v>75</v>
      </c>
      <c r="B81" s="29" t="s">
        <v>26</v>
      </c>
      <c r="C81" s="31" t="s">
        <v>281</v>
      </c>
      <c r="D81" s="32" t="s">
        <v>295</v>
      </c>
      <c r="E81" s="32" t="s">
        <v>296</v>
      </c>
      <c r="F81" s="32" t="s">
        <v>39</v>
      </c>
      <c r="G81" s="32" t="s">
        <v>97</v>
      </c>
      <c r="H81" s="30">
        <v>2021</v>
      </c>
      <c r="I81" s="32" t="s">
        <v>31</v>
      </c>
      <c r="J81" s="32">
        <v>30</v>
      </c>
      <c r="K81" s="28">
        <f t="shared" si="3"/>
        <v>30</v>
      </c>
      <c r="L81" s="28"/>
      <c r="M81" s="28"/>
      <c r="N81" s="32">
        <v>30</v>
      </c>
      <c r="O81" s="28"/>
      <c r="P81" s="28"/>
      <c r="Q81" s="32">
        <v>72</v>
      </c>
      <c r="R81" s="32">
        <v>166</v>
      </c>
      <c r="S81" s="32">
        <v>307</v>
      </c>
      <c r="T81" s="32">
        <v>783</v>
      </c>
      <c r="U81" s="32" t="s">
        <v>297</v>
      </c>
      <c r="V81" s="30" t="s">
        <v>298</v>
      </c>
    </row>
    <row r="82" s="8" customFormat="1" ht="79" customHeight="1" spans="1:22">
      <c r="A82" s="28">
        <v>76</v>
      </c>
      <c r="B82" s="29" t="s">
        <v>26</v>
      </c>
      <c r="C82" s="31" t="s">
        <v>281</v>
      </c>
      <c r="D82" s="32" t="s">
        <v>299</v>
      </c>
      <c r="E82" s="32" t="s">
        <v>300</v>
      </c>
      <c r="F82" s="32" t="s">
        <v>39</v>
      </c>
      <c r="G82" s="32" t="s">
        <v>87</v>
      </c>
      <c r="H82" s="30">
        <v>2021</v>
      </c>
      <c r="I82" s="32" t="s">
        <v>31</v>
      </c>
      <c r="J82" s="32">
        <v>80</v>
      </c>
      <c r="K82" s="28">
        <f t="shared" si="3"/>
        <v>80</v>
      </c>
      <c r="L82" s="28"/>
      <c r="M82" s="28"/>
      <c r="N82" s="32">
        <v>80</v>
      </c>
      <c r="O82" s="28"/>
      <c r="P82" s="28"/>
      <c r="Q82" s="32">
        <v>78</v>
      </c>
      <c r="R82" s="32">
        <v>187</v>
      </c>
      <c r="S82" s="32">
        <v>305</v>
      </c>
      <c r="T82" s="32">
        <v>849</v>
      </c>
      <c r="U82" s="32" t="s">
        <v>297</v>
      </c>
      <c r="V82" s="30" t="s">
        <v>301</v>
      </c>
    </row>
    <row r="83" s="7" customFormat="1" ht="78" customHeight="1" spans="1:22">
      <c r="A83" s="28">
        <v>77</v>
      </c>
      <c r="B83" s="29" t="s">
        <v>26</v>
      </c>
      <c r="C83" s="31" t="s">
        <v>281</v>
      </c>
      <c r="D83" s="30" t="s">
        <v>302</v>
      </c>
      <c r="E83" s="30" t="s">
        <v>303</v>
      </c>
      <c r="F83" s="30" t="s">
        <v>36</v>
      </c>
      <c r="G83" s="30" t="s">
        <v>128</v>
      </c>
      <c r="H83" s="30">
        <v>2021</v>
      </c>
      <c r="I83" s="30" t="s">
        <v>31</v>
      </c>
      <c r="J83" s="30">
        <v>70</v>
      </c>
      <c r="K83" s="28">
        <f t="shared" si="3"/>
        <v>70</v>
      </c>
      <c r="L83" s="30"/>
      <c r="M83" s="30"/>
      <c r="N83" s="30">
        <v>70</v>
      </c>
      <c r="O83" s="30"/>
      <c r="P83" s="30"/>
      <c r="Q83" s="30">
        <v>56</v>
      </c>
      <c r="R83" s="30">
        <v>124</v>
      </c>
      <c r="S83" s="30">
        <v>338</v>
      </c>
      <c r="T83" s="30">
        <v>997</v>
      </c>
      <c r="U83" s="30" t="s">
        <v>52</v>
      </c>
      <c r="V83" s="30" t="s">
        <v>304</v>
      </c>
    </row>
    <row r="84" s="7" customFormat="1" ht="76" customHeight="1" spans="1:22">
      <c r="A84" s="28">
        <v>78</v>
      </c>
      <c r="B84" s="29" t="s">
        <v>26</v>
      </c>
      <c r="C84" s="31" t="s">
        <v>281</v>
      </c>
      <c r="D84" s="30" t="s">
        <v>302</v>
      </c>
      <c r="E84" s="30" t="s">
        <v>305</v>
      </c>
      <c r="F84" s="30" t="s">
        <v>36</v>
      </c>
      <c r="G84" s="30" t="s">
        <v>128</v>
      </c>
      <c r="H84" s="30">
        <v>2021</v>
      </c>
      <c r="I84" s="30" t="s">
        <v>31</v>
      </c>
      <c r="J84" s="30">
        <v>60</v>
      </c>
      <c r="K84" s="28">
        <f t="shared" si="3"/>
        <v>60</v>
      </c>
      <c r="L84" s="30"/>
      <c r="M84" s="30"/>
      <c r="N84" s="30">
        <v>60</v>
      </c>
      <c r="O84" s="30"/>
      <c r="P84" s="30"/>
      <c r="Q84" s="32">
        <v>67</v>
      </c>
      <c r="R84" s="32">
        <v>128</v>
      </c>
      <c r="S84" s="32">
        <v>287</v>
      </c>
      <c r="T84" s="32">
        <v>720</v>
      </c>
      <c r="U84" s="30" t="s">
        <v>52</v>
      </c>
      <c r="V84" s="30" t="s">
        <v>306</v>
      </c>
    </row>
    <row r="85" s="7" customFormat="1" ht="91" customHeight="1" spans="1:22">
      <c r="A85" s="28">
        <v>79</v>
      </c>
      <c r="B85" s="29" t="s">
        <v>26</v>
      </c>
      <c r="C85" s="31" t="s">
        <v>281</v>
      </c>
      <c r="D85" s="30" t="s">
        <v>307</v>
      </c>
      <c r="E85" s="30" t="s">
        <v>308</v>
      </c>
      <c r="F85" s="30" t="s">
        <v>36</v>
      </c>
      <c r="G85" s="30" t="s">
        <v>109</v>
      </c>
      <c r="H85" s="30">
        <v>2021</v>
      </c>
      <c r="I85" s="30" t="s">
        <v>31</v>
      </c>
      <c r="J85" s="30">
        <v>55</v>
      </c>
      <c r="K85" s="28">
        <f t="shared" si="3"/>
        <v>55</v>
      </c>
      <c r="L85" s="30"/>
      <c r="M85" s="30"/>
      <c r="N85" s="30">
        <v>55</v>
      </c>
      <c r="O85" s="30"/>
      <c r="P85" s="30"/>
      <c r="Q85" s="30">
        <v>61</v>
      </c>
      <c r="R85" s="30">
        <v>143</v>
      </c>
      <c r="S85" s="30">
        <v>316</v>
      </c>
      <c r="T85" s="30">
        <v>869</v>
      </c>
      <c r="U85" s="30" t="s">
        <v>52</v>
      </c>
      <c r="V85" s="30" t="s">
        <v>309</v>
      </c>
    </row>
    <row r="86" s="7" customFormat="1" ht="83" customHeight="1" spans="1:22">
      <c r="A86" s="28">
        <v>80</v>
      </c>
      <c r="B86" s="29" t="s">
        <v>26</v>
      </c>
      <c r="C86" s="31" t="s">
        <v>281</v>
      </c>
      <c r="D86" s="32" t="s">
        <v>310</v>
      </c>
      <c r="E86" s="32" t="s">
        <v>311</v>
      </c>
      <c r="F86" s="30" t="s">
        <v>36</v>
      </c>
      <c r="G86" s="32" t="s">
        <v>109</v>
      </c>
      <c r="H86" s="30">
        <v>2021</v>
      </c>
      <c r="I86" s="30" t="s">
        <v>31</v>
      </c>
      <c r="J86" s="40">
        <v>60</v>
      </c>
      <c r="K86" s="28">
        <f t="shared" si="3"/>
        <v>60</v>
      </c>
      <c r="L86" s="32"/>
      <c r="M86" s="32"/>
      <c r="N86" s="40">
        <v>60</v>
      </c>
      <c r="O86" s="32"/>
      <c r="P86" s="32"/>
      <c r="Q86" s="30">
        <v>42</v>
      </c>
      <c r="R86" s="30">
        <v>94</v>
      </c>
      <c r="S86" s="30">
        <v>207</v>
      </c>
      <c r="T86" s="30">
        <v>515</v>
      </c>
      <c r="U86" s="32" t="s">
        <v>312</v>
      </c>
      <c r="V86" s="30" t="s">
        <v>313</v>
      </c>
    </row>
    <row r="87" s="7" customFormat="1" ht="84" customHeight="1" spans="1:22">
      <c r="A87" s="28">
        <v>81</v>
      </c>
      <c r="B87" s="29" t="s">
        <v>26</v>
      </c>
      <c r="C87" s="31" t="s">
        <v>281</v>
      </c>
      <c r="D87" s="32" t="s">
        <v>314</v>
      </c>
      <c r="E87" s="32" t="s">
        <v>315</v>
      </c>
      <c r="F87" s="32" t="s">
        <v>36</v>
      </c>
      <c r="G87" s="32" t="s">
        <v>101</v>
      </c>
      <c r="H87" s="30">
        <v>2021</v>
      </c>
      <c r="I87" s="32" t="s">
        <v>31</v>
      </c>
      <c r="J87" s="32">
        <v>196</v>
      </c>
      <c r="K87" s="28">
        <f t="shared" si="3"/>
        <v>196</v>
      </c>
      <c r="L87" s="28"/>
      <c r="M87" s="28"/>
      <c r="N87" s="32">
        <v>196</v>
      </c>
      <c r="O87" s="28"/>
      <c r="P87" s="28"/>
      <c r="Q87" s="32">
        <v>65</v>
      </c>
      <c r="R87" s="32">
        <v>135</v>
      </c>
      <c r="S87" s="32">
        <v>287</v>
      </c>
      <c r="T87" s="32">
        <v>815</v>
      </c>
      <c r="U87" s="32" t="s">
        <v>52</v>
      </c>
      <c r="V87" s="30" t="s">
        <v>316</v>
      </c>
    </row>
    <row r="88" s="7" customFormat="1" ht="80" customHeight="1" spans="1:22">
      <c r="A88" s="28">
        <v>82</v>
      </c>
      <c r="B88" s="29" t="s">
        <v>26</v>
      </c>
      <c r="C88" s="31" t="s">
        <v>281</v>
      </c>
      <c r="D88" s="30" t="s">
        <v>317</v>
      </c>
      <c r="E88" s="32" t="s">
        <v>318</v>
      </c>
      <c r="F88" s="32" t="s">
        <v>36</v>
      </c>
      <c r="G88" s="30" t="s">
        <v>116</v>
      </c>
      <c r="H88" s="30">
        <v>2021</v>
      </c>
      <c r="I88" s="30" t="s">
        <v>31</v>
      </c>
      <c r="J88" s="32">
        <v>66</v>
      </c>
      <c r="K88" s="28">
        <f t="shared" si="3"/>
        <v>66</v>
      </c>
      <c r="L88" s="30"/>
      <c r="M88" s="30"/>
      <c r="N88" s="32">
        <v>66</v>
      </c>
      <c r="O88" s="30"/>
      <c r="P88" s="30"/>
      <c r="Q88" s="30">
        <v>61</v>
      </c>
      <c r="R88" s="30">
        <v>143</v>
      </c>
      <c r="S88" s="30">
        <v>61</v>
      </c>
      <c r="T88" s="30">
        <v>143</v>
      </c>
      <c r="U88" s="30" t="s">
        <v>52</v>
      </c>
      <c r="V88" s="30" t="s">
        <v>319</v>
      </c>
    </row>
    <row r="89" s="7" customFormat="1" ht="75" customHeight="1" spans="1:22">
      <c r="A89" s="28">
        <v>83</v>
      </c>
      <c r="B89" s="29" t="s">
        <v>26</v>
      </c>
      <c r="C89" s="31" t="s">
        <v>281</v>
      </c>
      <c r="D89" s="30" t="s">
        <v>320</v>
      </c>
      <c r="E89" s="32" t="s">
        <v>321</v>
      </c>
      <c r="F89" s="32" t="s">
        <v>36</v>
      </c>
      <c r="G89" s="30" t="s">
        <v>120</v>
      </c>
      <c r="H89" s="32" t="s">
        <v>61</v>
      </c>
      <c r="I89" s="30" t="s">
        <v>31</v>
      </c>
      <c r="J89" s="32">
        <v>5.09</v>
      </c>
      <c r="K89" s="28">
        <f t="shared" si="3"/>
        <v>5.09</v>
      </c>
      <c r="L89" s="30"/>
      <c r="M89" s="30"/>
      <c r="N89" s="32">
        <v>5.09</v>
      </c>
      <c r="O89" s="30"/>
      <c r="P89" s="30"/>
      <c r="Q89" s="30">
        <v>479</v>
      </c>
      <c r="R89" s="30">
        <v>1014</v>
      </c>
      <c r="S89" s="30">
        <v>2079</v>
      </c>
      <c r="T89" s="30">
        <v>6067</v>
      </c>
      <c r="U89" s="30" t="s">
        <v>52</v>
      </c>
      <c r="V89" s="30" t="s">
        <v>322</v>
      </c>
    </row>
    <row r="90" s="7" customFormat="1" ht="128" customHeight="1" spans="1:22">
      <c r="A90" s="28">
        <v>84</v>
      </c>
      <c r="B90" s="29" t="s">
        <v>26</v>
      </c>
      <c r="C90" s="31" t="s">
        <v>281</v>
      </c>
      <c r="D90" s="32" t="s">
        <v>323</v>
      </c>
      <c r="E90" s="32" t="s">
        <v>324</v>
      </c>
      <c r="F90" s="32" t="s">
        <v>30</v>
      </c>
      <c r="G90" s="32" t="s">
        <v>160</v>
      </c>
      <c r="H90" s="30">
        <v>2021</v>
      </c>
      <c r="I90" s="32" t="s">
        <v>31</v>
      </c>
      <c r="J90" s="45">
        <v>270</v>
      </c>
      <c r="K90" s="28">
        <f t="shared" si="3"/>
        <v>270</v>
      </c>
      <c r="L90" s="32"/>
      <c r="M90" s="32"/>
      <c r="N90" s="45">
        <v>270</v>
      </c>
      <c r="O90" s="32"/>
      <c r="P90" s="32"/>
      <c r="Q90" s="32">
        <v>55</v>
      </c>
      <c r="R90" s="32">
        <v>106</v>
      </c>
      <c r="S90" s="32">
        <v>202</v>
      </c>
      <c r="T90" s="32">
        <v>482</v>
      </c>
      <c r="U90" s="32" t="s">
        <v>52</v>
      </c>
      <c r="V90" s="30" t="s">
        <v>325</v>
      </c>
    </row>
    <row r="91" s="7" customFormat="1" ht="90" customHeight="1" spans="1:22">
      <c r="A91" s="28">
        <v>85</v>
      </c>
      <c r="B91" s="29" t="s">
        <v>26</v>
      </c>
      <c r="C91" s="31" t="s">
        <v>281</v>
      </c>
      <c r="D91" s="30" t="s">
        <v>326</v>
      </c>
      <c r="E91" s="32" t="s">
        <v>327</v>
      </c>
      <c r="F91" s="32" t="s">
        <v>42</v>
      </c>
      <c r="G91" s="32" t="s">
        <v>176</v>
      </c>
      <c r="H91" s="30">
        <v>2021</v>
      </c>
      <c r="I91" s="30" t="s">
        <v>31</v>
      </c>
      <c r="J91" s="32">
        <v>140</v>
      </c>
      <c r="K91" s="28">
        <f t="shared" si="3"/>
        <v>140</v>
      </c>
      <c r="L91" s="40"/>
      <c r="M91" s="40"/>
      <c r="N91" s="32">
        <v>140</v>
      </c>
      <c r="O91" s="40"/>
      <c r="P91" s="40"/>
      <c r="Q91" s="30">
        <v>77</v>
      </c>
      <c r="R91" s="30">
        <v>184</v>
      </c>
      <c r="S91" s="30">
        <v>77</v>
      </c>
      <c r="T91" s="30">
        <v>184</v>
      </c>
      <c r="U91" s="30" t="s">
        <v>52</v>
      </c>
      <c r="V91" s="30" t="s">
        <v>328</v>
      </c>
    </row>
    <row r="92" s="7" customFormat="1" ht="80" customHeight="1" spans="1:22">
      <c r="A92" s="28">
        <v>86</v>
      </c>
      <c r="B92" s="29" t="s">
        <v>26</v>
      </c>
      <c r="C92" s="31" t="s">
        <v>281</v>
      </c>
      <c r="D92" s="32" t="s">
        <v>329</v>
      </c>
      <c r="E92" s="32" t="s">
        <v>330</v>
      </c>
      <c r="F92" s="32" t="s">
        <v>42</v>
      </c>
      <c r="G92" s="32" t="s">
        <v>176</v>
      </c>
      <c r="H92" s="30">
        <v>2021</v>
      </c>
      <c r="I92" s="30" t="s">
        <v>31</v>
      </c>
      <c r="J92" s="32">
        <v>140</v>
      </c>
      <c r="K92" s="28">
        <f t="shared" si="3"/>
        <v>140</v>
      </c>
      <c r="L92" s="44"/>
      <c r="M92" s="40"/>
      <c r="N92" s="32">
        <v>140</v>
      </c>
      <c r="O92" s="40"/>
      <c r="P92" s="40"/>
      <c r="Q92" s="30">
        <v>77</v>
      </c>
      <c r="R92" s="30">
        <v>184</v>
      </c>
      <c r="S92" s="30">
        <v>77</v>
      </c>
      <c r="T92" s="30">
        <v>184</v>
      </c>
      <c r="U92" s="30" t="s">
        <v>52</v>
      </c>
      <c r="V92" s="30" t="s">
        <v>331</v>
      </c>
    </row>
    <row r="93" s="7" customFormat="1" ht="82" customHeight="1" spans="1:22">
      <c r="A93" s="28">
        <v>87</v>
      </c>
      <c r="B93" s="29" t="s">
        <v>26</v>
      </c>
      <c r="C93" s="31" t="s">
        <v>281</v>
      </c>
      <c r="D93" s="32" t="s">
        <v>332</v>
      </c>
      <c r="E93" s="32" t="s">
        <v>333</v>
      </c>
      <c r="F93" s="32" t="s">
        <v>42</v>
      </c>
      <c r="G93" s="32" t="s">
        <v>172</v>
      </c>
      <c r="H93" s="30">
        <v>2021</v>
      </c>
      <c r="I93" s="32" t="s">
        <v>31</v>
      </c>
      <c r="J93" s="32">
        <v>80</v>
      </c>
      <c r="K93" s="28">
        <f t="shared" si="3"/>
        <v>80</v>
      </c>
      <c r="L93" s="40"/>
      <c r="M93" s="40"/>
      <c r="N93" s="32">
        <v>80</v>
      </c>
      <c r="O93" s="40"/>
      <c r="P93" s="40"/>
      <c r="Q93" s="30">
        <v>72</v>
      </c>
      <c r="R93" s="30">
        <v>164</v>
      </c>
      <c r="S93" s="30">
        <v>72</v>
      </c>
      <c r="T93" s="30">
        <v>164</v>
      </c>
      <c r="U93" s="30" t="s">
        <v>52</v>
      </c>
      <c r="V93" s="30" t="s">
        <v>334</v>
      </c>
    </row>
    <row r="94" s="11" customFormat="1" ht="78" customHeight="1" spans="1:22">
      <c r="A94" s="28">
        <v>88</v>
      </c>
      <c r="B94" s="29" t="s">
        <v>26</v>
      </c>
      <c r="C94" s="31" t="s">
        <v>281</v>
      </c>
      <c r="D94" s="32" t="s">
        <v>326</v>
      </c>
      <c r="E94" s="32" t="s">
        <v>335</v>
      </c>
      <c r="F94" s="32" t="s">
        <v>42</v>
      </c>
      <c r="G94" s="32" t="s">
        <v>176</v>
      </c>
      <c r="H94" s="32">
        <v>2021</v>
      </c>
      <c r="I94" s="30" t="s">
        <v>31</v>
      </c>
      <c r="J94" s="32">
        <v>180</v>
      </c>
      <c r="K94" s="28">
        <f t="shared" si="3"/>
        <v>180</v>
      </c>
      <c r="L94" s="40"/>
      <c r="M94" s="40"/>
      <c r="N94" s="32">
        <v>180</v>
      </c>
      <c r="O94" s="40"/>
      <c r="P94" s="40"/>
      <c r="Q94" s="30">
        <v>77</v>
      </c>
      <c r="R94" s="30">
        <v>184</v>
      </c>
      <c r="S94" s="30">
        <v>77</v>
      </c>
      <c r="T94" s="30">
        <v>184</v>
      </c>
      <c r="U94" s="30" t="s">
        <v>52</v>
      </c>
      <c r="V94" s="30" t="s">
        <v>331</v>
      </c>
    </row>
    <row r="95" s="7" customFormat="1" ht="86" customHeight="1" spans="1:22">
      <c r="A95" s="28">
        <v>89</v>
      </c>
      <c r="B95" s="29" t="s">
        <v>26</v>
      </c>
      <c r="C95" s="31" t="s">
        <v>281</v>
      </c>
      <c r="D95" s="32" t="s">
        <v>336</v>
      </c>
      <c r="E95" s="32" t="s">
        <v>337</v>
      </c>
      <c r="F95" s="32" t="s">
        <v>42</v>
      </c>
      <c r="G95" s="32" t="s">
        <v>172</v>
      </c>
      <c r="H95" s="30">
        <v>2021</v>
      </c>
      <c r="I95" s="32" t="s">
        <v>31</v>
      </c>
      <c r="J95" s="32">
        <v>30</v>
      </c>
      <c r="K95" s="28">
        <f t="shared" si="3"/>
        <v>30</v>
      </c>
      <c r="L95" s="40"/>
      <c r="M95" s="40"/>
      <c r="N95" s="32">
        <v>30</v>
      </c>
      <c r="O95" s="40"/>
      <c r="P95" s="40"/>
      <c r="Q95" s="30">
        <v>72</v>
      </c>
      <c r="R95" s="30">
        <v>164</v>
      </c>
      <c r="S95" s="30">
        <v>72</v>
      </c>
      <c r="T95" s="30">
        <v>164</v>
      </c>
      <c r="U95" s="30" t="s">
        <v>52</v>
      </c>
      <c r="V95" s="30" t="s">
        <v>338</v>
      </c>
    </row>
    <row r="96" s="7" customFormat="1" ht="93" customHeight="1" spans="1:22">
      <c r="A96" s="28">
        <v>90</v>
      </c>
      <c r="B96" s="29" t="s">
        <v>26</v>
      </c>
      <c r="C96" s="31" t="s">
        <v>281</v>
      </c>
      <c r="D96" s="32" t="s">
        <v>339</v>
      </c>
      <c r="E96" s="40" t="s">
        <v>340</v>
      </c>
      <c r="F96" s="32" t="s">
        <v>47</v>
      </c>
      <c r="G96" s="28" t="s">
        <v>208</v>
      </c>
      <c r="H96" s="30">
        <v>2021</v>
      </c>
      <c r="I96" s="28" t="s">
        <v>31</v>
      </c>
      <c r="J96" s="50">
        <v>16</v>
      </c>
      <c r="K96" s="28">
        <f t="shared" si="3"/>
        <v>16</v>
      </c>
      <c r="L96" s="38"/>
      <c r="M96" s="38"/>
      <c r="N96" s="50">
        <v>16</v>
      </c>
      <c r="O96" s="38"/>
      <c r="P96" s="38"/>
      <c r="Q96" s="32">
        <v>71</v>
      </c>
      <c r="R96" s="32">
        <v>203</v>
      </c>
      <c r="S96" s="32">
        <v>189</v>
      </c>
      <c r="T96" s="32">
        <v>445</v>
      </c>
      <c r="U96" s="30" t="s">
        <v>52</v>
      </c>
      <c r="V96" s="30" t="s">
        <v>341</v>
      </c>
    </row>
    <row r="97" s="7" customFormat="1" ht="80" customHeight="1" spans="1:22">
      <c r="A97" s="28">
        <v>91</v>
      </c>
      <c r="B97" s="29" t="s">
        <v>26</v>
      </c>
      <c r="C97" s="31" t="s">
        <v>281</v>
      </c>
      <c r="D97" s="32" t="s">
        <v>342</v>
      </c>
      <c r="E97" s="32" t="s">
        <v>343</v>
      </c>
      <c r="F97" s="32" t="s">
        <v>47</v>
      </c>
      <c r="G97" s="32" t="s">
        <v>221</v>
      </c>
      <c r="H97" s="30">
        <v>2021</v>
      </c>
      <c r="I97" s="38" t="s">
        <v>31</v>
      </c>
      <c r="J97" s="52">
        <v>60</v>
      </c>
      <c r="K97" s="28">
        <f t="shared" si="3"/>
        <v>60</v>
      </c>
      <c r="L97" s="38"/>
      <c r="M97" s="38"/>
      <c r="N97" s="52">
        <v>60</v>
      </c>
      <c r="O97" s="38"/>
      <c r="P97" s="38"/>
      <c r="Q97" s="38">
        <v>101</v>
      </c>
      <c r="R97" s="38">
        <v>233</v>
      </c>
      <c r="S97" s="38">
        <v>280</v>
      </c>
      <c r="T97" s="38">
        <v>718</v>
      </c>
      <c r="U97" s="30" t="s">
        <v>52</v>
      </c>
      <c r="V97" s="30" t="s">
        <v>344</v>
      </c>
    </row>
    <row r="98" ht="152" customHeight="1" spans="1:22">
      <c r="A98" s="28">
        <v>92</v>
      </c>
      <c r="B98" s="29" t="s">
        <v>26</v>
      </c>
      <c r="C98" s="31" t="s">
        <v>281</v>
      </c>
      <c r="D98" s="30" t="s">
        <v>345</v>
      </c>
      <c r="E98" s="30" t="s">
        <v>346</v>
      </c>
      <c r="F98" s="32" t="s">
        <v>42</v>
      </c>
      <c r="G98" s="32" t="s">
        <v>347</v>
      </c>
      <c r="H98" s="32" t="s">
        <v>61</v>
      </c>
      <c r="I98" s="32" t="s">
        <v>31</v>
      </c>
      <c r="J98" s="30">
        <v>8.4</v>
      </c>
      <c r="K98" s="28">
        <f t="shared" si="3"/>
        <v>8.4</v>
      </c>
      <c r="L98" s="28"/>
      <c r="M98" s="28"/>
      <c r="N98" s="30">
        <v>8.4</v>
      </c>
      <c r="O98" s="28"/>
      <c r="P98" s="28"/>
      <c r="Q98" s="32">
        <v>79</v>
      </c>
      <c r="R98" s="32">
        <v>192</v>
      </c>
      <c r="S98" s="32">
        <v>79</v>
      </c>
      <c r="T98" s="32">
        <v>192</v>
      </c>
      <c r="U98" s="30" t="s">
        <v>52</v>
      </c>
      <c r="V98" s="30" t="s">
        <v>348</v>
      </c>
    </row>
    <row r="99" ht="174" customHeight="1" spans="1:22">
      <c r="A99" s="28">
        <v>93</v>
      </c>
      <c r="B99" s="29" t="s">
        <v>26</v>
      </c>
      <c r="C99" s="31" t="s">
        <v>281</v>
      </c>
      <c r="D99" s="30" t="s">
        <v>349</v>
      </c>
      <c r="E99" s="30" t="s">
        <v>350</v>
      </c>
      <c r="F99" s="32" t="s">
        <v>36</v>
      </c>
      <c r="G99" s="32" t="s">
        <v>351</v>
      </c>
      <c r="H99" s="32" t="s">
        <v>61</v>
      </c>
      <c r="I99" s="32" t="s">
        <v>31</v>
      </c>
      <c r="J99" s="30">
        <v>6.83</v>
      </c>
      <c r="K99" s="28">
        <f t="shared" si="3"/>
        <v>6.83</v>
      </c>
      <c r="L99" s="28"/>
      <c r="M99" s="28"/>
      <c r="N99" s="30">
        <v>6.83</v>
      </c>
      <c r="O99" s="28"/>
      <c r="P99" s="28"/>
      <c r="Q99" s="32">
        <v>73</v>
      </c>
      <c r="R99" s="32">
        <v>169</v>
      </c>
      <c r="S99" s="32">
        <v>73</v>
      </c>
      <c r="T99" s="32">
        <v>169</v>
      </c>
      <c r="U99" s="30" t="s">
        <v>52</v>
      </c>
      <c r="V99" s="30" t="s">
        <v>352</v>
      </c>
    </row>
    <row r="100" customFormat="1" ht="66" customHeight="1" spans="1:22">
      <c r="A100" s="28">
        <v>94</v>
      </c>
      <c r="B100" s="29" t="s">
        <v>26</v>
      </c>
      <c r="C100" s="31" t="s">
        <v>281</v>
      </c>
      <c r="D100" s="30" t="s">
        <v>353</v>
      </c>
      <c r="E100" s="59" t="s">
        <v>354</v>
      </c>
      <c r="F100" s="30" t="s">
        <v>36</v>
      </c>
      <c r="G100" s="30" t="s">
        <v>355</v>
      </c>
      <c r="H100" s="30">
        <v>2021</v>
      </c>
      <c r="I100" s="30" t="s">
        <v>31</v>
      </c>
      <c r="J100" s="30">
        <v>9.39</v>
      </c>
      <c r="K100" s="30"/>
      <c r="L100" s="61"/>
      <c r="M100" s="28"/>
      <c r="N100" s="30"/>
      <c r="O100" s="28"/>
      <c r="P100" s="30">
        <v>9.39</v>
      </c>
      <c r="Q100" s="30">
        <v>71</v>
      </c>
      <c r="R100" s="30">
        <v>172</v>
      </c>
      <c r="S100" s="30">
        <v>283</v>
      </c>
      <c r="T100" s="30">
        <v>868</v>
      </c>
      <c r="U100" s="30" t="s">
        <v>52</v>
      </c>
      <c r="V100" s="30" t="s">
        <v>33</v>
      </c>
    </row>
    <row r="101" customFormat="1" ht="66" customHeight="1" spans="1:22">
      <c r="A101" s="28">
        <v>95</v>
      </c>
      <c r="B101" s="29" t="s">
        <v>26</v>
      </c>
      <c r="C101" s="31" t="s">
        <v>281</v>
      </c>
      <c r="D101" s="30" t="s">
        <v>356</v>
      </c>
      <c r="E101" s="59" t="s">
        <v>354</v>
      </c>
      <c r="F101" s="34" t="s">
        <v>36</v>
      </c>
      <c r="G101" s="30" t="s">
        <v>357</v>
      </c>
      <c r="H101" s="30">
        <v>2021</v>
      </c>
      <c r="I101" s="30" t="s">
        <v>31</v>
      </c>
      <c r="J101" s="30">
        <v>7.83</v>
      </c>
      <c r="K101" s="32"/>
      <c r="L101" s="61"/>
      <c r="M101" s="28"/>
      <c r="N101" s="30"/>
      <c r="O101" s="28"/>
      <c r="P101" s="30">
        <v>7.83</v>
      </c>
      <c r="Q101" s="30">
        <v>41</v>
      </c>
      <c r="R101" s="30">
        <v>91</v>
      </c>
      <c r="S101" s="30">
        <v>134</v>
      </c>
      <c r="T101" s="30">
        <v>434</v>
      </c>
      <c r="U101" s="30" t="s">
        <v>52</v>
      </c>
      <c r="V101" s="30" t="s">
        <v>33</v>
      </c>
    </row>
    <row r="102" s="11" customFormat="1" ht="73" customHeight="1" spans="1:22">
      <c r="A102" s="28">
        <v>96</v>
      </c>
      <c r="B102" s="29" t="s">
        <v>26</v>
      </c>
      <c r="C102" s="31" t="s">
        <v>358</v>
      </c>
      <c r="D102" s="32" t="s">
        <v>359</v>
      </c>
      <c r="E102" s="32" t="s">
        <v>360</v>
      </c>
      <c r="F102" s="32" t="s">
        <v>45</v>
      </c>
      <c r="G102" s="32" t="s">
        <v>72</v>
      </c>
      <c r="H102" s="30">
        <v>2021</v>
      </c>
      <c r="I102" s="32" t="s">
        <v>31</v>
      </c>
      <c r="J102" s="30">
        <v>40</v>
      </c>
      <c r="K102" s="28">
        <f>SUM(L102:O102)</f>
        <v>40</v>
      </c>
      <c r="L102" s="32"/>
      <c r="M102" s="32"/>
      <c r="N102" s="30">
        <v>40</v>
      </c>
      <c r="O102" s="32"/>
      <c r="P102" s="32"/>
      <c r="Q102" s="32">
        <v>148</v>
      </c>
      <c r="R102" s="32">
        <v>371</v>
      </c>
      <c r="S102" s="32">
        <v>444</v>
      </c>
      <c r="T102" s="32">
        <v>1308</v>
      </c>
      <c r="U102" s="32" t="s">
        <v>274</v>
      </c>
      <c r="V102" s="32" t="s">
        <v>361</v>
      </c>
    </row>
    <row r="103" s="11" customFormat="1" ht="73" customHeight="1" spans="1:22">
      <c r="A103" s="28">
        <v>97</v>
      </c>
      <c r="B103" s="29" t="s">
        <v>26</v>
      </c>
      <c r="C103" s="31" t="s">
        <v>362</v>
      </c>
      <c r="D103" s="32" t="s">
        <v>363</v>
      </c>
      <c r="E103" s="32" t="s">
        <v>364</v>
      </c>
      <c r="F103" s="32" t="s">
        <v>45</v>
      </c>
      <c r="G103" s="32" t="s">
        <v>365</v>
      </c>
      <c r="H103" s="30">
        <v>2021</v>
      </c>
      <c r="I103" s="32" t="s">
        <v>31</v>
      </c>
      <c r="J103" s="30">
        <v>20</v>
      </c>
      <c r="K103" s="28">
        <f>SUM(L103:O103)</f>
        <v>20</v>
      </c>
      <c r="L103" s="32"/>
      <c r="M103" s="32"/>
      <c r="N103" s="30">
        <v>20</v>
      </c>
      <c r="O103" s="32"/>
      <c r="P103" s="32"/>
      <c r="Q103" s="32">
        <v>122</v>
      </c>
      <c r="R103" s="32">
        <v>280</v>
      </c>
      <c r="S103" s="32">
        <v>481</v>
      </c>
      <c r="T103" s="32">
        <v>1400</v>
      </c>
      <c r="U103" s="30" t="s">
        <v>52</v>
      </c>
      <c r="V103" s="30" t="s">
        <v>33</v>
      </c>
    </row>
    <row r="104" s="11" customFormat="1" ht="66" customHeight="1" spans="1:22">
      <c r="A104" s="28">
        <v>98</v>
      </c>
      <c r="B104" s="29" t="s">
        <v>26</v>
      </c>
      <c r="C104" s="32" t="s">
        <v>358</v>
      </c>
      <c r="D104" s="32" t="s">
        <v>366</v>
      </c>
      <c r="E104" s="32" t="s">
        <v>367</v>
      </c>
      <c r="F104" s="32" t="s">
        <v>45</v>
      </c>
      <c r="G104" s="32" t="s">
        <v>368</v>
      </c>
      <c r="H104" s="32">
        <v>2021</v>
      </c>
      <c r="I104" s="32" t="s">
        <v>31</v>
      </c>
      <c r="J104" s="32">
        <v>5</v>
      </c>
      <c r="K104" s="28">
        <f>SUM(L104:O104)</f>
        <v>5</v>
      </c>
      <c r="L104" s="32"/>
      <c r="M104" s="32"/>
      <c r="N104" s="32">
        <v>5</v>
      </c>
      <c r="O104" s="32"/>
      <c r="P104" s="32"/>
      <c r="Q104" s="32">
        <v>49</v>
      </c>
      <c r="R104" s="32">
        <v>106</v>
      </c>
      <c r="S104" s="32">
        <v>230</v>
      </c>
      <c r="T104" s="32">
        <v>612</v>
      </c>
      <c r="U104" s="32" t="s">
        <v>274</v>
      </c>
      <c r="V104" s="32" t="s">
        <v>369</v>
      </c>
    </row>
    <row r="105" s="11" customFormat="1" ht="63" customHeight="1" spans="1:22">
      <c r="A105" s="28">
        <v>99</v>
      </c>
      <c r="B105" s="29" t="s">
        <v>26</v>
      </c>
      <c r="C105" s="31" t="s">
        <v>358</v>
      </c>
      <c r="D105" s="32" t="s">
        <v>370</v>
      </c>
      <c r="E105" s="32" t="s">
        <v>371</v>
      </c>
      <c r="F105" s="32" t="s">
        <v>45</v>
      </c>
      <c r="G105" s="32" t="s">
        <v>51</v>
      </c>
      <c r="H105" s="30">
        <v>2021</v>
      </c>
      <c r="I105" s="32" t="s">
        <v>31</v>
      </c>
      <c r="J105" s="31">
        <v>80</v>
      </c>
      <c r="K105" s="28">
        <f>SUM(L105:O105)</f>
        <v>80</v>
      </c>
      <c r="L105" s="32"/>
      <c r="M105" s="32"/>
      <c r="N105" s="31">
        <v>80</v>
      </c>
      <c r="O105" s="32"/>
      <c r="P105" s="32"/>
      <c r="Q105" s="32">
        <v>204</v>
      </c>
      <c r="R105" s="32">
        <v>637</v>
      </c>
      <c r="S105" s="32">
        <v>304</v>
      </c>
      <c r="T105" s="32">
        <v>837</v>
      </c>
      <c r="U105" s="32" t="s">
        <v>274</v>
      </c>
      <c r="V105" s="32" t="s">
        <v>372</v>
      </c>
    </row>
    <row r="106" s="9" customFormat="1" ht="60" customHeight="1" spans="1:22">
      <c r="A106" s="28">
        <v>100</v>
      </c>
      <c r="B106" s="29" t="s">
        <v>26</v>
      </c>
      <c r="C106" s="31" t="s">
        <v>358</v>
      </c>
      <c r="D106" s="32" t="s">
        <v>373</v>
      </c>
      <c r="E106" s="32" t="s">
        <v>374</v>
      </c>
      <c r="F106" s="32" t="s">
        <v>45</v>
      </c>
      <c r="G106" s="32" t="s">
        <v>51</v>
      </c>
      <c r="H106" s="30">
        <v>2021</v>
      </c>
      <c r="I106" s="32" t="s">
        <v>31</v>
      </c>
      <c r="J106" s="30">
        <v>40</v>
      </c>
      <c r="K106" s="28">
        <f t="shared" ref="K106:K137" si="4">SUM(L106:O106)</f>
        <v>40</v>
      </c>
      <c r="L106" s="32"/>
      <c r="M106" s="32"/>
      <c r="N106" s="30">
        <v>40</v>
      </c>
      <c r="O106" s="32"/>
      <c r="P106" s="32"/>
      <c r="Q106" s="32">
        <v>204</v>
      </c>
      <c r="R106" s="32">
        <v>637</v>
      </c>
      <c r="S106" s="32">
        <v>304</v>
      </c>
      <c r="T106" s="32">
        <v>837</v>
      </c>
      <c r="U106" s="32" t="s">
        <v>274</v>
      </c>
      <c r="V106" s="32" t="s">
        <v>375</v>
      </c>
    </row>
    <row r="107" s="12" customFormat="1" ht="84" customHeight="1" spans="1:22">
      <c r="A107" s="28">
        <v>101</v>
      </c>
      <c r="B107" s="29" t="s">
        <v>26</v>
      </c>
      <c r="C107" s="31" t="s">
        <v>358</v>
      </c>
      <c r="D107" s="32" t="s">
        <v>376</v>
      </c>
      <c r="E107" s="32" t="s">
        <v>377</v>
      </c>
      <c r="F107" s="32" t="s">
        <v>39</v>
      </c>
      <c r="G107" s="32" t="s">
        <v>378</v>
      </c>
      <c r="H107" s="30">
        <v>2021</v>
      </c>
      <c r="I107" s="32" t="s">
        <v>31</v>
      </c>
      <c r="J107" s="32">
        <v>60</v>
      </c>
      <c r="K107" s="28">
        <f t="shared" si="4"/>
        <v>60</v>
      </c>
      <c r="L107" s="32"/>
      <c r="M107" s="32"/>
      <c r="N107" s="32">
        <v>60</v>
      </c>
      <c r="O107" s="32"/>
      <c r="P107" s="32"/>
      <c r="Q107" s="32">
        <v>73</v>
      </c>
      <c r="R107" s="32">
        <v>134</v>
      </c>
      <c r="S107" s="32">
        <v>303</v>
      </c>
      <c r="T107" s="32">
        <v>780</v>
      </c>
      <c r="U107" s="32" t="s">
        <v>274</v>
      </c>
      <c r="V107" s="32" t="s">
        <v>379</v>
      </c>
    </row>
    <row r="108" s="12" customFormat="1" ht="84" customHeight="1" spans="1:22">
      <c r="A108" s="28">
        <v>102</v>
      </c>
      <c r="B108" s="29" t="s">
        <v>26</v>
      </c>
      <c r="C108" s="31" t="s">
        <v>358</v>
      </c>
      <c r="D108" s="32" t="s">
        <v>380</v>
      </c>
      <c r="E108" s="32" t="s">
        <v>381</v>
      </c>
      <c r="F108" s="32" t="s">
        <v>39</v>
      </c>
      <c r="G108" s="32" t="s">
        <v>80</v>
      </c>
      <c r="H108" s="30">
        <v>2021</v>
      </c>
      <c r="I108" s="32" t="s">
        <v>31</v>
      </c>
      <c r="J108" s="32">
        <v>46</v>
      </c>
      <c r="K108" s="28">
        <f t="shared" si="4"/>
        <v>46</v>
      </c>
      <c r="L108" s="32"/>
      <c r="M108" s="32"/>
      <c r="N108" s="32">
        <v>46</v>
      </c>
      <c r="O108" s="32"/>
      <c r="P108" s="32"/>
      <c r="Q108" s="32">
        <v>22</v>
      </c>
      <c r="R108" s="32">
        <v>41</v>
      </c>
      <c r="S108" s="32">
        <v>150</v>
      </c>
      <c r="T108" s="32">
        <v>370</v>
      </c>
      <c r="U108" s="30" t="s">
        <v>382</v>
      </c>
      <c r="V108" s="32" t="s">
        <v>383</v>
      </c>
    </row>
    <row r="109" s="11" customFormat="1" ht="66" customHeight="1" spans="1:22">
      <c r="A109" s="28">
        <v>103</v>
      </c>
      <c r="B109" s="29" t="s">
        <v>26</v>
      </c>
      <c r="C109" s="31" t="s">
        <v>358</v>
      </c>
      <c r="D109" s="30" t="s">
        <v>384</v>
      </c>
      <c r="E109" s="32" t="s">
        <v>385</v>
      </c>
      <c r="F109" s="32" t="s">
        <v>36</v>
      </c>
      <c r="G109" s="32" t="s">
        <v>386</v>
      </c>
      <c r="H109" s="30">
        <v>2021</v>
      </c>
      <c r="I109" s="32" t="s">
        <v>31</v>
      </c>
      <c r="J109" s="45">
        <v>10</v>
      </c>
      <c r="K109" s="28">
        <f t="shared" si="4"/>
        <v>10</v>
      </c>
      <c r="L109" s="32"/>
      <c r="M109" s="32"/>
      <c r="N109" s="45">
        <v>10</v>
      </c>
      <c r="O109" s="32"/>
      <c r="P109" s="32"/>
      <c r="Q109" s="32">
        <v>67</v>
      </c>
      <c r="R109" s="32">
        <v>128</v>
      </c>
      <c r="S109" s="32">
        <v>287</v>
      </c>
      <c r="T109" s="32">
        <v>720</v>
      </c>
      <c r="U109" s="32" t="s">
        <v>274</v>
      </c>
      <c r="V109" s="32" t="s">
        <v>387</v>
      </c>
    </row>
    <row r="110" s="11" customFormat="1" ht="54" customHeight="1" spans="1:22">
      <c r="A110" s="28">
        <v>104</v>
      </c>
      <c r="B110" s="29" t="s">
        <v>26</v>
      </c>
      <c r="C110" s="31" t="s">
        <v>358</v>
      </c>
      <c r="D110" s="32" t="s">
        <v>388</v>
      </c>
      <c r="E110" s="32" t="s">
        <v>389</v>
      </c>
      <c r="F110" s="32" t="s">
        <v>36</v>
      </c>
      <c r="G110" s="32" t="s">
        <v>390</v>
      </c>
      <c r="H110" s="30">
        <v>2021</v>
      </c>
      <c r="I110" s="32" t="s">
        <v>31</v>
      </c>
      <c r="J110" s="45">
        <v>23</v>
      </c>
      <c r="K110" s="28">
        <f t="shared" si="4"/>
        <v>23</v>
      </c>
      <c r="L110" s="32"/>
      <c r="M110" s="32"/>
      <c r="N110" s="45">
        <v>23</v>
      </c>
      <c r="O110" s="32"/>
      <c r="P110" s="32"/>
      <c r="Q110" s="32">
        <v>63</v>
      </c>
      <c r="R110" s="32">
        <v>128</v>
      </c>
      <c r="S110" s="32">
        <v>254</v>
      </c>
      <c r="T110" s="32">
        <v>668</v>
      </c>
      <c r="U110" s="32" t="s">
        <v>274</v>
      </c>
      <c r="V110" s="32" t="s">
        <v>391</v>
      </c>
    </row>
    <row r="111" s="13" customFormat="1" ht="69" customHeight="1" spans="1:22">
      <c r="A111" s="28">
        <v>105</v>
      </c>
      <c r="B111" s="29" t="s">
        <v>26</v>
      </c>
      <c r="C111" s="31" t="s">
        <v>358</v>
      </c>
      <c r="D111" s="32" t="s">
        <v>392</v>
      </c>
      <c r="E111" s="32" t="s">
        <v>393</v>
      </c>
      <c r="F111" s="34" t="s">
        <v>42</v>
      </c>
      <c r="G111" s="30" t="s">
        <v>187</v>
      </c>
      <c r="H111" s="30">
        <v>2021</v>
      </c>
      <c r="I111" s="30" t="s">
        <v>31</v>
      </c>
      <c r="J111" s="32">
        <v>77</v>
      </c>
      <c r="K111" s="28">
        <f t="shared" si="4"/>
        <v>77</v>
      </c>
      <c r="L111" s="32"/>
      <c r="M111" s="32"/>
      <c r="N111" s="32">
        <v>77</v>
      </c>
      <c r="O111" s="32"/>
      <c r="P111" s="32"/>
      <c r="Q111" s="32">
        <v>88</v>
      </c>
      <c r="R111" s="32">
        <v>177</v>
      </c>
      <c r="S111" s="32">
        <v>88</v>
      </c>
      <c r="T111" s="32">
        <v>177</v>
      </c>
      <c r="U111" s="32" t="s">
        <v>274</v>
      </c>
      <c r="V111" s="32" t="s">
        <v>394</v>
      </c>
    </row>
    <row r="112" s="13" customFormat="1" ht="247" customHeight="1" spans="1:22">
      <c r="A112" s="28">
        <v>106</v>
      </c>
      <c r="B112" s="29" t="s">
        <v>26</v>
      </c>
      <c r="C112" s="32" t="s">
        <v>395</v>
      </c>
      <c r="D112" s="30" t="s">
        <v>396</v>
      </c>
      <c r="E112" s="60" t="s">
        <v>397</v>
      </c>
      <c r="F112" s="30" t="s">
        <v>45</v>
      </c>
      <c r="G112" s="32" t="s">
        <v>365</v>
      </c>
      <c r="H112" s="32" t="s">
        <v>61</v>
      </c>
      <c r="I112" s="32" t="s">
        <v>31</v>
      </c>
      <c r="J112" s="30">
        <v>6.61</v>
      </c>
      <c r="K112" s="28">
        <f t="shared" si="4"/>
        <v>6.61</v>
      </c>
      <c r="L112" s="32"/>
      <c r="M112" s="32"/>
      <c r="N112" s="30">
        <v>6.61</v>
      </c>
      <c r="O112" s="32"/>
      <c r="P112" s="32"/>
      <c r="Q112" s="32">
        <v>122</v>
      </c>
      <c r="R112" s="32">
        <v>280</v>
      </c>
      <c r="S112" s="32">
        <v>481</v>
      </c>
      <c r="T112" s="32">
        <v>1400</v>
      </c>
      <c r="U112" s="32" t="s">
        <v>398</v>
      </c>
      <c r="V112" s="32" t="s">
        <v>399</v>
      </c>
    </row>
    <row r="113" s="13" customFormat="1" ht="247" customHeight="1" spans="1:22">
      <c r="A113" s="28">
        <v>107</v>
      </c>
      <c r="B113" s="29" t="s">
        <v>26</v>
      </c>
      <c r="C113" s="32" t="s">
        <v>395</v>
      </c>
      <c r="D113" s="30" t="s">
        <v>400</v>
      </c>
      <c r="E113" s="30" t="s">
        <v>401</v>
      </c>
      <c r="F113" s="30" t="s">
        <v>39</v>
      </c>
      <c r="G113" s="32" t="s">
        <v>87</v>
      </c>
      <c r="H113" s="32" t="s">
        <v>61</v>
      </c>
      <c r="I113" s="32" t="s">
        <v>31</v>
      </c>
      <c r="J113" s="30">
        <v>7.15</v>
      </c>
      <c r="K113" s="28">
        <f t="shared" si="4"/>
        <v>7.15</v>
      </c>
      <c r="L113" s="32"/>
      <c r="M113" s="32"/>
      <c r="N113" s="30">
        <v>7.15</v>
      </c>
      <c r="O113" s="32"/>
      <c r="P113" s="32"/>
      <c r="Q113" s="32">
        <v>79</v>
      </c>
      <c r="R113" s="32">
        <v>197</v>
      </c>
      <c r="S113" s="32">
        <v>308</v>
      </c>
      <c r="T113" s="32">
        <v>860</v>
      </c>
      <c r="U113" s="32" t="s">
        <v>398</v>
      </c>
      <c r="V113" s="32" t="s">
        <v>402</v>
      </c>
    </row>
    <row r="114" s="13" customFormat="1" ht="264" customHeight="1" spans="1:22">
      <c r="A114" s="28">
        <v>108</v>
      </c>
      <c r="B114" s="29" t="s">
        <v>26</v>
      </c>
      <c r="C114" s="32" t="s">
        <v>403</v>
      </c>
      <c r="D114" s="40" t="s">
        <v>404</v>
      </c>
      <c r="E114" s="60" t="s">
        <v>405</v>
      </c>
      <c r="F114" s="30" t="s">
        <v>30</v>
      </c>
      <c r="G114" s="32" t="s">
        <v>406</v>
      </c>
      <c r="H114" s="32" t="s">
        <v>61</v>
      </c>
      <c r="I114" s="32" t="s">
        <v>31</v>
      </c>
      <c r="J114" s="30">
        <v>12.77</v>
      </c>
      <c r="K114" s="28">
        <f t="shared" si="4"/>
        <v>12.77</v>
      </c>
      <c r="L114" s="32"/>
      <c r="M114" s="32"/>
      <c r="N114" s="30">
        <v>12.77</v>
      </c>
      <c r="O114" s="32"/>
      <c r="P114" s="32"/>
      <c r="Q114" s="32">
        <v>192</v>
      </c>
      <c r="R114" s="32">
        <v>404</v>
      </c>
      <c r="S114" s="32">
        <v>192</v>
      </c>
      <c r="T114" s="32">
        <v>404</v>
      </c>
      <c r="U114" s="32" t="s">
        <v>398</v>
      </c>
      <c r="V114" s="32" t="s">
        <v>407</v>
      </c>
    </row>
    <row r="115" s="13" customFormat="1" ht="264" customHeight="1" spans="1:22">
      <c r="A115" s="28">
        <v>109</v>
      </c>
      <c r="B115" s="29" t="s">
        <v>26</v>
      </c>
      <c r="C115" s="32" t="s">
        <v>403</v>
      </c>
      <c r="D115" s="32" t="s">
        <v>408</v>
      </c>
      <c r="E115" s="60" t="s">
        <v>409</v>
      </c>
      <c r="F115" s="30" t="s">
        <v>42</v>
      </c>
      <c r="G115" s="32" t="s">
        <v>187</v>
      </c>
      <c r="H115" s="32" t="s">
        <v>61</v>
      </c>
      <c r="I115" s="32" t="s">
        <v>31</v>
      </c>
      <c r="J115" s="30">
        <v>9.73</v>
      </c>
      <c r="K115" s="28">
        <f t="shared" si="4"/>
        <v>9.73</v>
      </c>
      <c r="L115" s="32"/>
      <c r="M115" s="32"/>
      <c r="N115" s="30">
        <v>9.73</v>
      </c>
      <c r="O115" s="32"/>
      <c r="P115" s="32"/>
      <c r="Q115" s="32">
        <v>230</v>
      </c>
      <c r="R115" s="32">
        <v>525</v>
      </c>
      <c r="S115" s="32">
        <v>230</v>
      </c>
      <c r="T115" s="32">
        <v>525</v>
      </c>
      <c r="U115" s="32" t="s">
        <v>398</v>
      </c>
      <c r="V115" s="32" t="s">
        <v>410</v>
      </c>
    </row>
    <row r="116" s="13" customFormat="1" ht="245" customHeight="1" spans="1:22">
      <c r="A116" s="28">
        <v>110</v>
      </c>
      <c r="B116" s="29" t="s">
        <v>26</v>
      </c>
      <c r="C116" s="32" t="s">
        <v>403</v>
      </c>
      <c r="D116" s="40" t="s">
        <v>411</v>
      </c>
      <c r="E116" s="60" t="s">
        <v>412</v>
      </c>
      <c r="F116" s="30" t="s">
        <v>47</v>
      </c>
      <c r="G116" s="32" t="s">
        <v>204</v>
      </c>
      <c r="H116" s="32" t="s">
        <v>61</v>
      </c>
      <c r="I116" s="32" t="s">
        <v>31</v>
      </c>
      <c r="J116" s="30">
        <v>22.6</v>
      </c>
      <c r="K116" s="28">
        <f t="shared" si="4"/>
        <v>22.6</v>
      </c>
      <c r="L116" s="32"/>
      <c r="M116" s="32"/>
      <c r="N116" s="30">
        <v>22.6</v>
      </c>
      <c r="O116" s="32"/>
      <c r="P116" s="32"/>
      <c r="Q116" s="32">
        <v>346</v>
      </c>
      <c r="R116" s="32">
        <v>832</v>
      </c>
      <c r="S116" s="32">
        <v>346</v>
      </c>
      <c r="T116" s="32">
        <v>832</v>
      </c>
      <c r="U116" s="32" t="s">
        <v>398</v>
      </c>
      <c r="V116" s="32" t="s">
        <v>413</v>
      </c>
    </row>
    <row r="117" s="13" customFormat="1" ht="266" customHeight="1" spans="1:22">
      <c r="A117" s="28">
        <v>111</v>
      </c>
      <c r="B117" s="29" t="s">
        <v>26</v>
      </c>
      <c r="C117" s="32" t="s">
        <v>403</v>
      </c>
      <c r="D117" s="32" t="s">
        <v>414</v>
      </c>
      <c r="E117" s="60" t="s">
        <v>415</v>
      </c>
      <c r="F117" s="30" t="s">
        <v>36</v>
      </c>
      <c r="G117" s="32" t="s">
        <v>386</v>
      </c>
      <c r="H117" s="32" t="s">
        <v>61</v>
      </c>
      <c r="I117" s="32" t="s">
        <v>31</v>
      </c>
      <c r="J117" s="30">
        <v>14.55</v>
      </c>
      <c r="K117" s="28">
        <f t="shared" si="4"/>
        <v>14.55</v>
      </c>
      <c r="L117" s="32"/>
      <c r="M117" s="32"/>
      <c r="N117" s="30">
        <v>14.55</v>
      </c>
      <c r="O117" s="32"/>
      <c r="P117" s="32"/>
      <c r="Q117" s="32">
        <v>337</v>
      </c>
      <c r="R117" s="32">
        <v>694</v>
      </c>
      <c r="S117" s="32">
        <v>337</v>
      </c>
      <c r="T117" s="32">
        <v>694</v>
      </c>
      <c r="U117" s="32" t="s">
        <v>398</v>
      </c>
      <c r="V117" s="32" t="s">
        <v>416</v>
      </c>
    </row>
    <row r="118" s="13" customFormat="1" ht="209" customHeight="1" spans="1:22">
      <c r="A118" s="28">
        <v>112</v>
      </c>
      <c r="B118" s="29" t="s">
        <v>26</v>
      </c>
      <c r="C118" s="32" t="s">
        <v>403</v>
      </c>
      <c r="D118" s="32" t="s">
        <v>417</v>
      </c>
      <c r="E118" s="35" t="s">
        <v>418</v>
      </c>
      <c r="F118" s="30" t="s">
        <v>42</v>
      </c>
      <c r="G118" s="32" t="s">
        <v>172</v>
      </c>
      <c r="H118" s="32" t="s">
        <v>61</v>
      </c>
      <c r="I118" s="32" t="s">
        <v>31</v>
      </c>
      <c r="J118" s="30">
        <v>424.5</v>
      </c>
      <c r="K118" s="28">
        <f t="shared" si="4"/>
        <v>424.5</v>
      </c>
      <c r="L118" s="32"/>
      <c r="M118" s="32"/>
      <c r="N118" s="30">
        <v>424.5</v>
      </c>
      <c r="O118" s="32"/>
      <c r="P118" s="32"/>
      <c r="Q118" s="32">
        <v>888</v>
      </c>
      <c r="R118" s="32">
        <v>2597</v>
      </c>
      <c r="S118" s="32">
        <v>888</v>
      </c>
      <c r="T118" s="32">
        <v>2597</v>
      </c>
      <c r="U118" s="32" t="s">
        <v>398</v>
      </c>
      <c r="V118" s="32" t="s">
        <v>419</v>
      </c>
    </row>
    <row r="119" s="13" customFormat="1" ht="138" customHeight="1" spans="1:22">
      <c r="A119" s="28">
        <v>113</v>
      </c>
      <c r="B119" s="29" t="s">
        <v>26</v>
      </c>
      <c r="C119" s="32" t="s">
        <v>395</v>
      </c>
      <c r="D119" s="32" t="s">
        <v>420</v>
      </c>
      <c r="E119" s="60" t="s">
        <v>421</v>
      </c>
      <c r="F119" s="30" t="s">
        <v>42</v>
      </c>
      <c r="G119" s="32" t="s">
        <v>187</v>
      </c>
      <c r="H119" s="32" t="s">
        <v>61</v>
      </c>
      <c r="I119" s="32" t="s">
        <v>31</v>
      </c>
      <c r="J119" s="30">
        <v>6.53</v>
      </c>
      <c r="K119" s="28">
        <f t="shared" si="4"/>
        <v>6.53</v>
      </c>
      <c r="L119" s="32"/>
      <c r="M119" s="32"/>
      <c r="N119" s="30">
        <v>6.53</v>
      </c>
      <c r="O119" s="32"/>
      <c r="P119" s="32"/>
      <c r="Q119" s="32">
        <v>88</v>
      </c>
      <c r="R119" s="32">
        <v>177</v>
      </c>
      <c r="S119" s="32">
        <v>88</v>
      </c>
      <c r="T119" s="32">
        <v>177</v>
      </c>
      <c r="U119" s="32" t="s">
        <v>398</v>
      </c>
      <c r="V119" s="32" t="s">
        <v>422</v>
      </c>
    </row>
    <row r="120" ht="128" customHeight="1" spans="1:22">
      <c r="A120" s="28">
        <v>114</v>
      </c>
      <c r="B120" s="29" t="s">
        <v>26</v>
      </c>
      <c r="C120" s="32" t="s">
        <v>395</v>
      </c>
      <c r="D120" s="30" t="s">
        <v>423</v>
      </c>
      <c r="E120" s="35" t="s">
        <v>424</v>
      </c>
      <c r="F120" s="34" t="s">
        <v>45</v>
      </c>
      <c r="G120" s="30" t="s">
        <v>51</v>
      </c>
      <c r="H120" s="32" t="s">
        <v>61</v>
      </c>
      <c r="I120" s="32" t="s">
        <v>31</v>
      </c>
      <c r="J120" s="30">
        <v>231.47</v>
      </c>
      <c r="K120" s="28">
        <f t="shared" si="4"/>
        <v>231.47</v>
      </c>
      <c r="L120" s="28"/>
      <c r="M120" s="28"/>
      <c r="N120" s="30">
        <v>231.47</v>
      </c>
      <c r="O120" s="28"/>
      <c r="P120" s="28"/>
      <c r="Q120" s="56">
        <v>1137</v>
      </c>
      <c r="R120" s="56">
        <v>3027</v>
      </c>
      <c r="S120" s="56">
        <v>1337</v>
      </c>
      <c r="T120" s="56">
        <v>3027</v>
      </c>
      <c r="U120" s="32" t="s">
        <v>398</v>
      </c>
      <c r="V120" s="32" t="s">
        <v>425</v>
      </c>
    </row>
    <row r="121" s="5" customFormat="1" ht="67" customHeight="1" spans="1:22">
      <c r="A121" s="28">
        <v>115</v>
      </c>
      <c r="B121" s="29" t="s">
        <v>26</v>
      </c>
      <c r="C121" s="28" t="s">
        <v>426</v>
      </c>
      <c r="D121" s="32" t="s">
        <v>427</v>
      </c>
      <c r="E121" s="28" t="s">
        <v>427</v>
      </c>
      <c r="F121" s="28" t="s">
        <v>428</v>
      </c>
      <c r="G121" s="28" t="s">
        <v>429</v>
      </c>
      <c r="H121" s="30">
        <v>2021</v>
      </c>
      <c r="I121" s="32" t="s">
        <v>31</v>
      </c>
      <c r="J121" s="28">
        <v>45</v>
      </c>
      <c r="K121" s="28">
        <f t="shared" si="4"/>
        <v>45</v>
      </c>
      <c r="L121" s="28"/>
      <c r="M121" s="28"/>
      <c r="N121" s="28">
        <v>45</v>
      </c>
      <c r="O121" s="28"/>
      <c r="P121" s="28"/>
      <c r="Q121" s="32">
        <v>10063</v>
      </c>
      <c r="R121" s="32">
        <v>10063</v>
      </c>
      <c r="S121" s="32">
        <v>10063</v>
      </c>
      <c r="T121" s="32">
        <v>10063</v>
      </c>
      <c r="U121" s="31" t="s">
        <v>430</v>
      </c>
      <c r="V121" s="45" t="s">
        <v>32</v>
      </c>
    </row>
    <row r="122" ht="77" customHeight="1" spans="1:22">
      <c r="A122" s="28">
        <v>116</v>
      </c>
      <c r="B122" s="29" t="s">
        <v>26</v>
      </c>
      <c r="C122" s="31" t="s">
        <v>431</v>
      </c>
      <c r="D122" s="36" t="s">
        <v>432</v>
      </c>
      <c r="E122" s="37" t="s">
        <v>433</v>
      </c>
      <c r="F122" s="30" t="s">
        <v>45</v>
      </c>
      <c r="G122" s="31" t="s">
        <v>434</v>
      </c>
      <c r="H122" s="31" t="s">
        <v>435</v>
      </c>
      <c r="I122" s="31" t="s">
        <v>436</v>
      </c>
      <c r="J122" s="62">
        <v>3.6</v>
      </c>
      <c r="K122" s="28">
        <f t="shared" si="4"/>
        <v>3.6</v>
      </c>
      <c r="L122" s="30"/>
      <c r="M122" s="30"/>
      <c r="N122" s="62">
        <v>3.6</v>
      </c>
      <c r="O122" s="30"/>
      <c r="P122" s="30"/>
      <c r="Q122" s="30">
        <v>73</v>
      </c>
      <c r="R122" s="30">
        <v>134</v>
      </c>
      <c r="S122" s="30">
        <v>225</v>
      </c>
      <c r="T122" s="30">
        <v>674</v>
      </c>
      <c r="U122" s="30" t="s">
        <v>52</v>
      </c>
      <c r="V122" s="30" t="s">
        <v>437</v>
      </c>
    </row>
    <row r="123" ht="77" customHeight="1" spans="1:22">
      <c r="A123" s="28">
        <v>117</v>
      </c>
      <c r="B123" s="29" t="s">
        <v>26</v>
      </c>
      <c r="C123" s="31" t="s">
        <v>431</v>
      </c>
      <c r="D123" s="36" t="s">
        <v>438</v>
      </c>
      <c r="E123" s="37" t="s">
        <v>439</v>
      </c>
      <c r="F123" s="30" t="s">
        <v>45</v>
      </c>
      <c r="G123" s="31" t="s">
        <v>243</v>
      </c>
      <c r="H123" s="31" t="s">
        <v>435</v>
      </c>
      <c r="I123" s="31" t="s">
        <v>436</v>
      </c>
      <c r="J123" s="62">
        <v>2.8</v>
      </c>
      <c r="K123" s="28">
        <f t="shared" si="4"/>
        <v>2.8</v>
      </c>
      <c r="L123" s="30"/>
      <c r="M123" s="30"/>
      <c r="N123" s="62">
        <v>2.8</v>
      </c>
      <c r="O123" s="30"/>
      <c r="P123" s="30"/>
      <c r="Q123" s="30">
        <v>49</v>
      </c>
      <c r="R123" s="30">
        <v>87</v>
      </c>
      <c r="S123" s="30">
        <v>152</v>
      </c>
      <c r="T123" s="30">
        <v>453</v>
      </c>
      <c r="U123" s="30" t="s">
        <v>52</v>
      </c>
      <c r="V123" s="30" t="s">
        <v>440</v>
      </c>
    </row>
    <row r="124" ht="77" customHeight="1" spans="1:22">
      <c r="A124" s="28">
        <v>118</v>
      </c>
      <c r="B124" s="29" t="s">
        <v>26</v>
      </c>
      <c r="C124" s="31" t="s">
        <v>431</v>
      </c>
      <c r="D124" s="36" t="s">
        <v>441</v>
      </c>
      <c r="E124" s="37" t="s">
        <v>442</v>
      </c>
      <c r="F124" s="30" t="s">
        <v>45</v>
      </c>
      <c r="G124" s="32" t="s">
        <v>443</v>
      </c>
      <c r="H124" s="31" t="s">
        <v>435</v>
      </c>
      <c r="I124" s="32" t="s">
        <v>436</v>
      </c>
      <c r="J124" s="63">
        <v>2.2</v>
      </c>
      <c r="K124" s="28">
        <f t="shared" si="4"/>
        <v>2.2</v>
      </c>
      <c r="L124" s="32"/>
      <c r="M124" s="32"/>
      <c r="N124" s="63">
        <v>2.2</v>
      </c>
      <c r="O124" s="32"/>
      <c r="P124" s="32"/>
      <c r="Q124" s="32">
        <v>78</v>
      </c>
      <c r="R124" s="32">
        <v>179</v>
      </c>
      <c r="S124" s="32">
        <v>236</v>
      </c>
      <c r="T124" s="32">
        <v>675</v>
      </c>
      <c r="U124" s="30" t="s">
        <v>52</v>
      </c>
      <c r="V124" s="30" t="s">
        <v>444</v>
      </c>
    </row>
    <row r="125" ht="77" customHeight="1" spans="1:22">
      <c r="A125" s="28">
        <v>119</v>
      </c>
      <c r="B125" s="29" t="s">
        <v>26</v>
      </c>
      <c r="C125" s="31" t="s">
        <v>431</v>
      </c>
      <c r="D125" s="36" t="s">
        <v>445</v>
      </c>
      <c r="E125" s="37" t="s">
        <v>446</v>
      </c>
      <c r="F125" s="30" t="s">
        <v>39</v>
      </c>
      <c r="G125" s="32" t="s">
        <v>447</v>
      </c>
      <c r="H125" s="31" t="s">
        <v>435</v>
      </c>
      <c r="I125" s="32" t="s">
        <v>436</v>
      </c>
      <c r="J125" s="63">
        <v>14.48</v>
      </c>
      <c r="K125" s="28">
        <f t="shared" si="4"/>
        <v>14.48</v>
      </c>
      <c r="L125" s="32"/>
      <c r="M125" s="32"/>
      <c r="N125" s="63">
        <v>14.48</v>
      </c>
      <c r="O125" s="32"/>
      <c r="P125" s="32"/>
      <c r="Q125" s="32">
        <v>53</v>
      </c>
      <c r="R125" s="32">
        <v>114</v>
      </c>
      <c r="S125" s="32">
        <v>232</v>
      </c>
      <c r="T125" s="32">
        <v>574</v>
      </c>
      <c r="U125" s="30" t="s">
        <v>52</v>
      </c>
      <c r="V125" s="30" t="s">
        <v>448</v>
      </c>
    </row>
    <row r="126" ht="77" customHeight="1" spans="1:22">
      <c r="A126" s="28">
        <v>120</v>
      </c>
      <c r="B126" s="29" t="s">
        <v>26</v>
      </c>
      <c r="C126" s="31" t="s">
        <v>449</v>
      </c>
      <c r="D126" s="36" t="s">
        <v>450</v>
      </c>
      <c r="E126" s="37" t="s">
        <v>451</v>
      </c>
      <c r="F126" s="30" t="s">
        <v>36</v>
      </c>
      <c r="G126" s="32" t="s">
        <v>452</v>
      </c>
      <c r="H126" s="31" t="s">
        <v>435</v>
      </c>
      <c r="I126" s="32" t="s">
        <v>436</v>
      </c>
      <c r="J126" s="62">
        <v>2.52</v>
      </c>
      <c r="K126" s="28">
        <f t="shared" si="4"/>
        <v>2.52</v>
      </c>
      <c r="L126" s="32"/>
      <c r="M126" s="32"/>
      <c r="N126" s="62">
        <v>2.52</v>
      </c>
      <c r="O126" s="32"/>
      <c r="P126" s="32"/>
      <c r="Q126" s="32">
        <v>90</v>
      </c>
      <c r="R126" s="32">
        <v>190</v>
      </c>
      <c r="S126" s="32">
        <v>318</v>
      </c>
      <c r="T126" s="32">
        <v>865</v>
      </c>
      <c r="U126" s="30" t="s">
        <v>52</v>
      </c>
      <c r="V126" s="30" t="s">
        <v>453</v>
      </c>
    </row>
    <row r="127" ht="77" customHeight="1" spans="1:22">
      <c r="A127" s="28">
        <v>121</v>
      </c>
      <c r="B127" s="29" t="s">
        <v>26</v>
      </c>
      <c r="C127" s="31" t="s">
        <v>431</v>
      </c>
      <c r="D127" s="36" t="s">
        <v>454</v>
      </c>
      <c r="E127" s="37" t="s">
        <v>455</v>
      </c>
      <c r="F127" s="30" t="s">
        <v>36</v>
      </c>
      <c r="G127" s="32" t="s">
        <v>456</v>
      </c>
      <c r="H127" s="31" t="s">
        <v>435</v>
      </c>
      <c r="I127" s="32" t="s">
        <v>436</v>
      </c>
      <c r="J127" s="63">
        <v>4</v>
      </c>
      <c r="K127" s="28">
        <f t="shared" si="4"/>
        <v>4</v>
      </c>
      <c r="L127" s="32"/>
      <c r="M127" s="32"/>
      <c r="N127" s="63">
        <v>4</v>
      </c>
      <c r="O127" s="32"/>
      <c r="P127" s="32"/>
      <c r="Q127" s="32">
        <v>77</v>
      </c>
      <c r="R127" s="32">
        <v>168</v>
      </c>
      <c r="S127" s="32">
        <v>289</v>
      </c>
      <c r="T127" s="32">
        <v>804</v>
      </c>
      <c r="U127" s="30" t="s">
        <v>52</v>
      </c>
      <c r="V127" s="30" t="s">
        <v>457</v>
      </c>
    </row>
    <row r="128" ht="77" customHeight="1" spans="1:22">
      <c r="A128" s="28">
        <v>122</v>
      </c>
      <c r="B128" s="29" t="s">
        <v>26</v>
      </c>
      <c r="C128" s="31" t="s">
        <v>431</v>
      </c>
      <c r="D128" s="36" t="s">
        <v>458</v>
      </c>
      <c r="E128" s="37" t="s">
        <v>459</v>
      </c>
      <c r="F128" s="30" t="s">
        <v>36</v>
      </c>
      <c r="G128" s="32" t="s">
        <v>460</v>
      </c>
      <c r="H128" s="31" t="s">
        <v>435</v>
      </c>
      <c r="I128" s="32" t="s">
        <v>436</v>
      </c>
      <c r="J128" s="63">
        <v>1.92</v>
      </c>
      <c r="K128" s="28">
        <f t="shared" si="4"/>
        <v>1.92</v>
      </c>
      <c r="L128" s="32"/>
      <c r="M128" s="32"/>
      <c r="N128" s="63">
        <v>1.92</v>
      </c>
      <c r="O128" s="32"/>
      <c r="P128" s="32"/>
      <c r="Q128" s="32">
        <v>30</v>
      </c>
      <c r="R128" s="32">
        <v>80</v>
      </c>
      <c r="S128" s="32">
        <v>90</v>
      </c>
      <c r="T128" s="32">
        <v>252</v>
      </c>
      <c r="U128" s="30" t="s">
        <v>52</v>
      </c>
      <c r="V128" s="30" t="s">
        <v>461</v>
      </c>
    </row>
    <row r="129" ht="77" customHeight="1" spans="1:22">
      <c r="A129" s="28">
        <v>123</v>
      </c>
      <c r="B129" s="64" t="s">
        <v>26</v>
      </c>
      <c r="C129" s="65" t="s">
        <v>431</v>
      </c>
      <c r="D129" s="36" t="s">
        <v>462</v>
      </c>
      <c r="E129" s="37" t="s">
        <v>463</v>
      </c>
      <c r="F129" s="30" t="s">
        <v>36</v>
      </c>
      <c r="G129" s="66" t="s">
        <v>464</v>
      </c>
      <c r="H129" s="31" t="s">
        <v>435</v>
      </c>
      <c r="I129" s="66" t="s">
        <v>436</v>
      </c>
      <c r="J129" s="63">
        <v>2.2</v>
      </c>
      <c r="K129" s="28">
        <f t="shared" si="4"/>
        <v>2.2</v>
      </c>
      <c r="L129" s="66"/>
      <c r="M129" s="66"/>
      <c r="N129" s="63">
        <v>2.2</v>
      </c>
      <c r="O129" s="66"/>
      <c r="P129" s="66"/>
      <c r="Q129" s="66">
        <v>76</v>
      </c>
      <c r="R129" s="66">
        <v>160</v>
      </c>
      <c r="S129" s="66">
        <v>232</v>
      </c>
      <c r="T129" s="66">
        <v>717</v>
      </c>
      <c r="U129" s="30" t="s">
        <v>52</v>
      </c>
      <c r="V129" s="30" t="s">
        <v>465</v>
      </c>
    </row>
    <row r="130" ht="77" customHeight="1" spans="1:22">
      <c r="A130" s="28">
        <v>124</v>
      </c>
      <c r="B130" s="29" t="s">
        <v>26</v>
      </c>
      <c r="C130" s="31" t="s">
        <v>431</v>
      </c>
      <c r="D130" s="36" t="s">
        <v>466</v>
      </c>
      <c r="E130" s="37" t="s">
        <v>467</v>
      </c>
      <c r="F130" s="30" t="s">
        <v>36</v>
      </c>
      <c r="G130" s="32" t="s">
        <v>390</v>
      </c>
      <c r="H130" s="31" t="s">
        <v>435</v>
      </c>
      <c r="I130" s="32" t="s">
        <v>436</v>
      </c>
      <c r="J130" s="63">
        <v>7.44</v>
      </c>
      <c r="K130" s="28">
        <f t="shared" si="4"/>
        <v>7.44</v>
      </c>
      <c r="L130" s="32"/>
      <c r="M130" s="32"/>
      <c r="N130" s="63">
        <v>7.44</v>
      </c>
      <c r="O130" s="32"/>
      <c r="P130" s="32"/>
      <c r="Q130" s="32">
        <v>63</v>
      </c>
      <c r="R130" s="32">
        <v>128</v>
      </c>
      <c r="S130" s="32">
        <v>254</v>
      </c>
      <c r="T130" s="32">
        <v>668</v>
      </c>
      <c r="U130" s="30" t="s">
        <v>52</v>
      </c>
      <c r="V130" s="30" t="s">
        <v>468</v>
      </c>
    </row>
    <row r="131" ht="77" customHeight="1" spans="1:22">
      <c r="A131" s="28">
        <v>125</v>
      </c>
      <c r="B131" s="29" t="s">
        <v>26</v>
      </c>
      <c r="C131" s="31" t="s">
        <v>431</v>
      </c>
      <c r="D131" s="36" t="s">
        <v>469</v>
      </c>
      <c r="E131" s="37" t="s">
        <v>470</v>
      </c>
      <c r="F131" s="30" t="s">
        <v>36</v>
      </c>
      <c r="G131" s="32" t="s">
        <v>101</v>
      </c>
      <c r="H131" s="31" t="s">
        <v>435</v>
      </c>
      <c r="I131" s="32" t="s">
        <v>436</v>
      </c>
      <c r="J131" s="63">
        <v>1.76</v>
      </c>
      <c r="K131" s="28">
        <f t="shared" si="4"/>
        <v>1.76</v>
      </c>
      <c r="L131" s="30"/>
      <c r="M131" s="30"/>
      <c r="N131" s="63">
        <v>1.76</v>
      </c>
      <c r="O131" s="30"/>
      <c r="P131" s="30"/>
      <c r="Q131" s="30">
        <v>87</v>
      </c>
      <c r="R131" s="30">
        <v>190</v>
      </c>
      <c r="S131" s="30">
        <v>325</v>
      </c>
      <c r="T131" s="30">
        <v>806</v>
      </c>
      <c r="U131" s="30" t="s">
        <v>52</v>
      </c>
      <c r="V131" s="30" t="s">
        <v>471</v>
      </c>
    </row>
    <row r="132" ht="77" customHeight="1" spans="1:22">
      <c r="A132" s="28">
        <v>126</v>
      </c>
      <c r="B132" s="29" t="s">
        <v>26</v>
      </c>
      <c r="C132" s="31" t="s">
        <v>431</v>
      </c>
      <c r="D132" s="36" t="s">
        <v>472</v>
      </c>
      <c r="E132" s="37" t="s">
        <v>473</v>
      </c>
      <c r="F132" s="30" t="s">
        <v>30</v>
      </c>
      <c r="G132" s="32" t="s">
        <v>474</v>
      </c>
      <c r="H132" s="31" t="s">
        <v>435</v>
      </c>
      <c r="I132" s="32" t="s">
        <v>436</v>
      </c>
      <c r="J132" s="63">
        <v>6</v>
      </c>
      <c r="K132" s="28">
        <f t="shared" si="4"/>
        <v>6</v>
      </c>
      <c r="L132" s="30"/>
      <c r="M132" s="30"/>
      <c r="N132" s="63">
        <v>6</v>
      </c>
      <c r="O132" s="30"/>
      <c r="P132" s="30"/>
      <c r="Q132" s="30">
        <v>112</v>
      </c>
      <c r="R132" s="30">
        <v>237</v>
      </c>
      <c r="S132" s="30">
        <v>374</v>
      </c>
      <c r="T132" s="30">
        <v>1004</v>
      </c>
      <c r="U132" s="30" t="s">
        <v>52</v>
      </c>
      <c r="V132" s="30" t="s">
        <v>475</v>
      </c>
    </row>
    <row r="133" ht="77" customHeight="1" spans="1:22">
      <c r="A133" s="28">
        <v>127</v>
      </c>
      <c r="B133" s="29" t="s">
        <v>26</v>
      </c>
      <c r="C133" s="31" t="s">
        <v>431</v>
      </c>
      <c r="D133" s="36" t="s">
        <v>476</v>
      </c>
      <c r="E133" s="37" t="s">
        <v>477</v>
      </c>
      <c r="F133" s="30" t="s">
        <v>30</v>
      </c>
      <c r="G133" s="32" t="s">
        <v>478</v>
      </c>
      <c r="H133" s="31" t="s">
        <v>435</v>
      </c>
      <c r="I133" s="32" t="s">
        <v>436</v>
      </c>
      <c r="J133" s="63">
        <v>7.28</v>
      </c>
      <c r="K133" s="28">
        <f t="shared" si="4"/>
        <v>7.28</v>
      </c>
      <c r="L133" s="32"/>
      <c r="M133" s="32"/>
      <c r="N133" s="63">
        <v>7.28</v>
      </c>
      <c r="O133" s="32"/>
      <c r="P133" s="32"/>
      <c r="Q133" s="32">
        <v>94</v>
      </c>
      <c r="R133" s="32">
        <v>205</v>
      </c>
      <c r="S133" s="32">
        <v>314</v>
      </c>
      <c r="T133" s="32">
        <v>875</v>
      </c>
      <c r="U133" s="30" t="s">
        <v>52</v>
      </c>
      <c r="V133" s="30" t="s">
        <v>479</v>
      </c>
    </row>
    <row r="134" ht="77" customHeight="1" spans="1:22">
      <c r="A134" s="28">
        <v>128</v>
      </c>
      <c r="B134" s="29" t="s">
        <v>26</v>
      </c>
      <c r="C134" s="31" t="s">
        <v>431</v>
      </c>
      <c r="D134" s="36" t="s">
        <v>480</v>
      </c>
      <c r="E134" s="37" t="s">
        <v>481</v>
      </c>
      <c r="F134" s="30" t="s">
        <v>30</v>
      </c>
      <c r="G134" s="32" t="s">
        <v>482</v>
      </c>
      <c r="H134" s="31" t="s">
        <v>435</v>
      </c>
      <c r="I134" s="32" t="s">
        <v>436</v>
      </c>
      <c r="J134" s="63">
        <v>8</v>
      </c>
      <c r="K134" s="28">
        <f t="shared" si="4"/>
        <v>8</v>
      </c>
      <c r="L134" s="32"/>
      <c r="M134" s="32"/>
      <c r="N134" s="63">
        <v>8</v>
      </c>
      <c r="O134" s="32"/>
      <c r="P134" s="32"/>
      <c r="Q134" s="32">
        <v>101</v>
      </c>
      <c r="R134" s="32">
        <v>227</v>
      </c>
      <c r="S134" s="32">
        <v>375</v>
      </c>
      <c r="T134" s="32">
        <v>1053</v>
      </c>
      <c r="U134" s="30" t="s">
        <v>52</v>
      </c>
      <c r="V134" s="30" t="s">
        <v>483</v>
      </c>
    </row>
    <row r="135" ht="77" customHeight="1" spans="1:22">
      <c r="A135" s="28">
        <v>129</v>
      </c>
      <c r="B135" s="29" t="s">
        <v>26</v>
      </c>
      <c r="C135" s="31" t="s">
        <v>431</v>
      </c>
      <c r="D135" s="36" t="s">
        <v>484</v>
      </c>
      <c r="E135" s="37" t="s">
        <v>485</v>
      </c>
      <c r="F135" s="30" t="s">
        <v>30</v>
      </c>
      <c r="G135" s="32" t="s">
        <v>160</v>
      </c>
      <c r="H135" s="31" t="s">
        <v>435</v>
      </c>
      <c r="I135" s="32" t="s">
        <v>436</v>
      </c>
      <c r="J135" s="63">
        <v>33.8</v>
      </c>
      <c r="K135" s="28">
        <f t="shared" si="4"/>
        <v>33.8</v>
      </c>
      <c r="L135" s="32"/>
      <c r="M135" s="32"/>
      <c r="N135" s="63">
        <v>33.8</v>
      </c>
      <c r="O135" s="32"/>
      <c r="P135" s="32"/>
      <c r="Q135" s="32">
        <v>55</v>
      </c>
      <c r="R135" s="32">
        <v>106</v>
      </c>
      <c r="S135" s="32">
        <v>202</v>
      </c>
      <c r="T135" s="32">
        <v>482</v>
      </c>
      <c r="U135" s="30" t="s">
        <v>52</v>
      </c>
      <c r="V135" s="30" t="s">
        <v>486</v>
      </c>
    </row>
    <row r="136" ht="77" customHeight="1" spans="1:22">
      <c r="A136" s="28">
        <v>130</v>
      </c>
      <c r="B136" s="29" t="s">
        <v>26</v>
      </c>
      <c r="C136" s="31" t="s">
        <v>431</v>
      </c>
      <c r="D136" s="36" t="s">
        <v>487</v>
      </c>
      <c r="E136" s="37" t="s">
        <v>488</v>
      </c>
      <c r="F136" s="30" t="s">
        <v>30</v>
      </c>
      <c r="G136" s="32" t="s">
        <v>489</v>
      </c>
      <c r="H136" s="31" t="s">
        <v>435</v>
      </c>
      <c r="I136" s="32" t="s">
        <v>436</v>
      </c>
      <c r="J136" s="63">
        <v>8.2</v>
      </c>
      <c r="K136" s="28">
        <f t="shared" si="4"/>
        <v>8.2</v>
      </c>
      <c r="L136" s="32"/>
      <c r="M136" s="32"/>
      <c r="N136" s="63">
        <v>8.2</v>
      </c>
      <c r="O136" s="32"/>
      <c r="P136" s="32"/>
      <c r="Q136" s="32">
        <v>63</v>
      </c>
      <c r="R136" s="32">
        <v>146</v>
      </c>
      <c r="S136" s="32">
        <v>274</v>
      </c>
      <c r="T136" s="32">
        <v>757</v>
      </c>
      <c r="U136" s="30" t="s">
        <v>52</v>
      </c>
      <c r="V136" s="30" t="s">
        <v>490</v>
      </c>
    </row>
    <row r="137" ht="77" customHeight="1" spans="1:22">
      <c r="A137" s="28">
        <v>131</v>
      </c>
      <c r="B137" s="29" t="s">
        <v>26</v>
      </c>
      <c r="C137" s="31" t="s">
        <v>431</v>
      </c>
      <c r="D137" s="36" t="s">
        <v>491</v>
      </c>
      <c r="E137" s="37" t="s">
        <v>492</v>
      </c>
      <c r="F137" s="30" t="s">
        <v>30</v>
      </c>
      <c r="G137" s="32" t="s">
        <v>493</v>
      </c>
      <c r="H137" s="31" t="s">
        <v>435</v>
      </c>
      <c r="I137" s="32" t="s">
        <v>436</v>
      </c>
      <c r="J137" s="63">
        <v>6</v>
      </c>
      <c r="K137" s="28">
        <f t="shared" si="4"/>
        <v>6</v>
      </c>
      <c r="L137" s="32"/>
      <c r="M137" s="32"/>
      <c r="N137" s="63">
        <v>6</v>
      </c>
      <c r="O137" s="32"/>
      <c r="P137" s="32"/>
      <c r="Q137" s="32">
        <v>65</v>
      </c>
      <c r="R137" s="32">
        <v>120</v>
      </c>
      <c r="S137" s="32">
        <v>140</v>
      </c>
      <c r="T137" s="32">
        <v>760</v>
      </c>
      <c r="U137" s="30" t="s">
        <v>52</v>
      </c>
      <c r="V137" s="30" t="s">
        <v>494</v>
      </c>
    </row>
    <row r="138" ht="77" customHeight="1" spans="1:22">
      <c r="A138" s="28">
        <v>132</v>
      </c>
      <c r="B138" s="29" t="s">
        <v>26</v>
      </c>
      <c r="C138" s="31" t="s">
        <v>431</v>
      </c>
      <c r="D138" s="36" t="s">
        <v>495</v>
      </c>
      <c r="E138" s="37" t="s">
        <v>496</v>
      </c>
      <c r="F138" s="30" t="s">
        <v>30</v>
      </c>
      <c r="G138" s="32" t="s">
        <v>497</v>
      </c>
      <c r="H138" s="31" t="s">
        <v>435</v>
      </c>
      <c r="I138" s="32" t="s">
        <v>436</v>
      </c>
      <c r="J138" s="63">
        <v>16.08</v>
      </c>
      <c r="K138" s="28">
        <f t="shared" ref="K138:K159" si="5">SUM(L138:O138)</f>
        <v>16.08</v>
      </c>
      <c r="L138" s="32"/>
      <c r="M138" s="32"/>
      <c r="N138" s="63">
        <v>16.08</v>
      </c>
      <c r="O138" s="32"/>
      <c r="P138" s="32"/>
      <c r="Q138" s="32">
        <v>65</v>
      </c>
      <c r="R138" s="32">
        <v>128</v>
      </c>
      <c r="S138" s="32">
        <v>231</v>
      </c>
      <c r="T138" s="32">
        <v>640</v>
      </c>
      <c r="U138" s="30" t="s">
        <v>52</v>
      </c>
      <c r="V138" s="30" t="s">
        <v>494</v>
      </c>
    </row>
    <row r="139" ht="77" customHeight="1" spans="1:22">
      <c r="A139" s="28">
        <v>133</v>
      </c>
      <c r="B139" s="29" t="s">
        <v>26</v>
      </c>
      <c r="C139" s="31" t="s">
        <v>431</v>
      </c>
      <c r="D139" s="36" t="s">
        <v>498</v>
      </c>
      <c r="E139" s="37" t="s">
        <v>499</v>
      </c>
      <c r="F139" s="30" t="s">
        <v>42</v>
      </c>
      <c r="G139" s="32" t="s">
        <v>500</v>
      </c>
      <c r="H139" s="31" t="s">
        <v>435</v>
      </c>
      <c r="I139" s="32" t="s">
        <v>436</v>
      </c>
      <c r="J139" s="63">
        <v>9.4</v>
      </c>
      <c r="K139" s="28">
        <f t="shared" si="5"/>
        <v>9.4</v>
      </c>
      <c r="L139" s="32"/>
      <c r="M139" s="32"/>
      <c r="N139" s="63">
        <v>9.4</v>
      </c>
      <c r="O139" s="32"/>
      <c r="P139" s="32"/>
      <c r="Q139" s="32">
        <v>29</v>
      </c>
      <c r="R139" s="32">
        <v>73</v>
      </c>
      <c r="S139" s="32">
        <v>156</v>
      </c>
      <c r="T139" s="32">
        <v>391</v>
      </c>
      <c r="U139" s="30" t="s">
        <v>52</v>
      </c>
      <c r="V139" s="30" t="s">
        <v>501</v>
      </c>
    </row>
    <row r="140" ht="77" customHeight="1" spans="1:22">
      <c r="A140" s="28">
        <v>134</v>
      </c>
      <c r="B140" s="29" t="s">
        <v>26</v>
      </c>
      <c r="C140" s="31" t="s">
        <v>431</v>
      </c>
      <c r="D140" s="36" t="s">
        <v>502</v>
      </c>
      <c r="E140" s="37" t="s">
        <v>503</v>
      </c>
      <c r="F140" s="30" t="s">
        <v>42</v>
      </c>
      <c r="G140" s="32" t="s">
        <v>504</v>
      </c>
      <c r="H140" s="31" t="s">
        <v>435</v>
      </c>
      <c r="I140" s="32" t="s">
        <v>436</v>
      </c>
      <c r="J140" s="63">
        <v>2</v>
      </c>
      <c r="K140" s="28">
        <f t="shared" si="5"/>
        <v>2</v>
      </c>
      <c r="L140" s="32"/>
      <c r="M140" s="32"/>
      <c r="N140" s="63">
        <v>2</v>
      </c>
      <c r="O140" s="32"/>
      <c r="P140" s="32"/>
      <c r="Q140" s="32">
        <v>42</v>
      </c>
      <c r="R140" s="32">
        <v>108</v>
      </c>
      <c r="S140" s="32">
        <v>211</v>
      </c>
      <c r="T140" s="32">
        <v>544</v>
      </c>
      <c r="U140" s="30" t="s">
        <v>52</v>
      </c>
      <c r="V140" s="30" t="s">
        <v>505</v>
      </c>
    </row>
    <row r="141" ht="77" customHeight="1" spans="1:22">
      <c r="A141" s="28">
        <v>135</v>
      </c>
      <c r="B141" s="29" t="s">
        <v>26</v>
      </c>
      <c r="C141" s="31" t="s">
        <v>431</v>
      </c>
      <c r="D141" s="36" t="s">
        <v>506</v>
      </c>
      <c r="E141" s="37" t="s">
        <v>507</v>
      </c>
      <c r="F141" s="30" t="s">
        <v>47</v>
      </c>
      <c r="G141" s="32" t="s">
        <v>508</v>
      </c>
      <c r="H141" s="31" t="s">
        <v>435</v>
      </c>
      <c r="I141" s="32" t="s">
        <v>436</v>
      </c>
      <c r="J141" s="63">
        <v>16.44</v>
      </c>
      <c r="K141" s="28">
        <f t="shared" si="5"/>
        <v>16.44</v>
      </c>
      <c r="L141" s="32"/>
      <c r="M141" s="32"/>
      <c r="N141" s="63">
        <v>16.44</v>
      </c>
      <c r="O141" s="32"/>
      <c r="P141" s="32"/>
      <c r="Q141" s="32">
        <v>85</v>
      </c>
      <c r="R141" s="32">
        <v>187</v>
      </c>
      <c r="S141" s="32">
        <v>272</v>
      </c>
      <c r="T141" s="32">
        <v>698</v>
      </c>
      <c r="U141" s="30" t="s">
        <v>52</v>
      </c>
      <c r="V141" s="30" t="s">
        <v>509</v>
      </c>
    </row>
    <row r="142" ht="77" customHeight="1" spans="1:22">
      <c r="A142" s="28">
        <v>136</v>
      </c>
      <c r="B142" s="29" t="s">
        <v>26</v>
      </c>
      <c r="C142" s="31" t="s">
        <v>431</v>
      </c>
      <c r="D142" s="36" t="s">
        <v>510</v>
      </c>
      <c r="E142" s="37" t="s">
        <v>511</v>
      </c>
      <c r="F142" s="30" t="s">
        <v>47</v>
      </c>
      <c r="G142" s="32" t="s">
        <v>512</v>
      </c>
      <c r="H142" s="31" t="s">
        <v>435</v>
      </c>
      <c r="I142" s="32" t="s">
        <v>436</v>
      </c>
      <c r="J142" s="63">
        <v>5.92</v>
      </c>
      <c r="K142" s="28">
        <f t="shared" si="5"/>
        <v>5.92</v>
      </c>
      <c r="L142" s="32"/>
      <c r="M142" s="32"/>
      <c r="N142" s="63">
        <v>5.92</v>
      </c>
      <c r="O142" s="32"/>
      <c r="P142" s="32"/>
      <c r="Q142" s="32">
        <v>58</v>
      </c>
      <c r="R142" s="32">
        <v>117</v>
      </c>
      <c r="S142" s="32">
        <v>158</v>
      </c>
      <c r="T142" s="32">
        <v>431</v>
      </c>
      <c r="U142" s="30" t="s">
        <v>52</v>
      </c>
      <c r="V142" s="30" t="s">
        <v>513</v>
      </c>
    </row>
    <row r="143" ht="77" customHeight="1" spans="1:22">
      <c r="A143" s="28">
        <v>137</v>
      </c>
      <c r="B143" s="29" t="s">
        <v>26</v>
      </c>
      <c r="C143" s="31" t="s">
        <v>431</v>
      </c>
      <c r="D143" s="36" t="s">
        <v>514</v>
      </c>
      <c r="E143" s="37" t="s">
        <v>455</v>
      </c>
      <c r="F143" s="30" t="s">
        <v>47</v>
      </c>
      <c r="G143" s="32" t="s">
        <v>515</v>
      </c>
      <c r="H143" s="31" t="s">
        <v>435</v>
      </c>
      <c r="I143" s="32" t="s">
        <v>436</v>
      </c>
      <c r="J143" s="63">
        <v>4</v>
      </c>
      <c r="K143" s="28">
        <f t="shared" si="5"/>
        <v>4</v>
      </c>
      <c r="L143" s="32"/>
      <c r="M143" s="32"/>
      <c r="N143" s="63">
        <v>4</v>
      </c>
      <c r="O143" s="32"/>
      <c r="P143" s="32"/>
      <c r="Q143" s="32">
        <v>58</v>
      </c>
      <c r="R143" s="32">
        <v>133</v>
      </c>
      <c r="S143" s="32">
        <v>235</v>
      </c>
      <c r="T143" s="32">
        <v>568</v>
      </c>
      <c r="U143" s="30" t="s">
        <v>52</v>
      </c>
      <c r="V143" s="30" t="s">
        <v>513</v>
      </c>
    </row>
    <row r="144" ht="77" customHeight="1" spans="1:22">
      <c r="A144" s="28">
        <v>138</v>
      </c>
      <c r="B144" s="29" t="s">
        <v>26</v>
      </c>
      <c r="C144" s="31" t="s">
        <v>431</v>
      </c>
      <c r="D144" s="36" t="s">
        <v>516</v>
      </c>
      <c r="E144" s="37" t="s">
        <v>517</v>
      </c>
      <c r="F144" s="30" t="s">
        <v>47</v>
      </c>
      <c r="G144" s="32" t="s">
        <v>221</v>
      </c>
      <c r="H144" s="31" t="s">
        <v>435</v>
      </c>
      <c r="I144" s="32" t="s">
        <v>436</v>
      </c>
      <c r="J144" s="63">
        <v>8.2</v>
      </c>
      <c r="K144" s="28">
        <f t="shared" si="5"/>
        <v>8.2</v>
      </c>
      <c r="L144" s="32"/>
      <c r="M144" s="32"/>
      <c r="N144" s="63">
        <v>8.2</v>
      </c>
      <c r="O144" s="32"/>
      <c r="P144" s="32"/>
      <c r="Q144" s="32">
        <v>101</v>
      </c>
      <c r="R144" s="32">
        <v>233</v>
      </c>
      <c r="S144" s="32">
        <v>280</v>
      </c>
      <c r="T144" s="36">
        <v>718</v>
      </c>
      <c r="U144" s="30" t="s">
        <v>52</v>
      </c>
      <c r="V144" s="30" t="s">
        <v>483</v>
      </c>
    </row>
    <row r="145" ht="77" customHeight="1" spans="1:22">
      <c r="A145" s="28">
        <v>139</v>
      </c>
      <c r="B145" s="29" t="s">
        <v>26</v>
      </c>
      <c r="C145" s="31" t="s">
        <v>431</v>
      </c>
      <c r="D145" s="36" t="s">
        <v>518</v>
      </c>
      <c r="E145" s="37" t="s">
        <v>519</v>
      </c>
      <c r="F145" s="30" t="s">
        <v>47</v>
      </c>
      <c r="G145" s="32" t="s">
        <v>208</v>
      </c>
      <c r="H145" s="31" t="s">
        <v>435</v>
      </c>
      <c r="I145" s="32" t="s">
        <v>436</v>
      </c>
      <c r="J145" s="63">
        <v>39.4</v>
      </c>
      <c r="K145" s="28">
        <f t="shared" si="5"/>
        <v>39.4</v>
      </c>
      <c r="L145" s="32"/>
      <c r="M145" s="32"/>
      <c r="N145" s="63">
        <v>39.4</v>
      </c>
      <c r="O145" s="32"/>
      <c r="P145" s="32"/>
      <c r="Q145" s="32">
        <v>71</v>
      </c>
      <c r="R145" s="32">
        <v>203</v>
      </c>
      <c r="S145" s="32">
        <v>189</v>
      </c>
      <c r="T145" s="32">
        <v>445</v>
      </c>
      <c r="U145" s="30" t="s">
        <v>52</v>
      </c>
      <c r="V145" s="30" t="s">
        <v>520</v>
      </c>
    </row>
    <row r="146" ht="77" customHeight="1" spans="1:23">
      <c r="A146" s="28">
        <v>140</v>
      </c>
      <c r="B146" s="31" t="s">
        <v>521</v>
      </c>
      <c r="C146" s="31" t="s">
        <v>522</v>
      </c>
      <c r="D146" s="36" t="s">
        <v>523</v>
      </c>
      <c r="E146" s="32" t="s">
        <v>524</v>
      </c>
      <c r="F146" s="32" t="s">
        <v>30</v>
      </c>
      <c r="G146" s="32" t="s">
        <v>160</v>
      </c>
      <c r="H146" s="31" t="s">
        <v>435</v>
      </c>
      <c r="I146" s="32" t="s">
        <v>436</v>
      </c>
      <c r="J146" s="70">
        <v>157.48</v>
      </c>
      <c r="K146" s="28">
        <f t="shared" si="5"/>
        <v>157.48</v>
      </c>
      <c r="L146" s="32"/>
      <c r="M146" s="32"/>
      <c r="N146" s="70">
        <v>157.48</v>
      </c>
      <c r="O146" s="32"/>
      <c r="P146" s="32"/>
      <c r="Q146" s="32">
        <v>55</v>
      </c>
      <c r="R146" s="32">
        <v>106</v>
      </c>
      <c r="S146" s="32">
        <v>202</v>
      </c>
      <c r="T146" s="32">
        <v>482</v>
      </c>
      <c r="U146" s="32" t="s">
        <v>525</v>
      </c>
      <c r="V146" s="32" t="s">
        <v>526</v>
      </c>
      <c r="W146" s="21" t="s">
        <v>527</v>
      </c>
    </row>
    <row r="147" ht="77" customHeight="1" spans="1:23">
      <c r="A147" s="28">
        <v>141</v>
      </c>
      <c r="B147" s="31" t="s">
        <v>521</v>
      </c>
      <c r="C147" s="31" t="s">
        <v>522</v>
      </c>
      <c r="D147" s="36" t="s">
        <v>528</v>
      </c>
      <c r="E147" s="32" t="s">
        <v>529</v>
      </c>
      <c r="F147" s="32" t="s">
        <v>30</v>
      </c>
      <c r="G147" s="32" t="s">
        <v>493</v>
      </c>
      <c r="H147" s="31" t="s">
        <v>435</v>
      </c>
      <c r="I147" s="32" t="s">
        <v>436</v>
      </c>
      <c r="J147" s="70">
        <v>15</v>
      </c>
      <c r="K147" s="28">
        <f t="shared" si="5"/>
        <v>15</v>
      </c>
      <c r="L147" s="32"/>
      <c r="M147" s="32"/>
      <c r="N147" s="70">
        <v>15</v>
      </c>
      <c r="O147" s="32"/>
      <c r="P147" s="32"/>
      <c r="Q147" s="32">
        <v>65</v>
      </c>
      <c r="R147" s="32">
        <v>120</v>
      </c>
      <c r="S147" s="32">
        <v>140</v>
      </c>
      <c r="T147" s="32">
        <v>760</v>
      </c>
      <c r="U147" s="32" t="s">
        <v>525</v>
      </c>
      <c r="V147" s="32" t="s">
        <v>526</v>
      </c>
      <c r="W147" s="21" t="s">
        <v>527</v>
      </c>
    </row>
    <row r="148" ht="77" customHeight="1" spans="1:23">
      <c r="A148" s="28">
        <v>142</v>
      </c>
      <c r="B148" s="31" t="s">
        <v>521</v>
      </c>
      <c r="C148" s="31" t="s">
        <v>522</v>
      </c>
      <c r="D148" s="31" t="s">
        <v>530</v>
      </c>
      <c r="E148" s="37" t="s">
        <v>531</v>
      </c>
      <c r="F148" s="30" t="s">
        <v>30</v>
      </c>
      <c r="G148" s="32" t="s">
        <v>482</v>
      </c>
      <c r="H148" s="31" t="s">
        <v>435</v>
      </c>
      <c r="I148" s="32" t="s">
        <v>436</v>
      </c>
      <c r="J148" s="63">
        <v>18</v>
      </c>
      <c r="K148" s="28">
        <f t="shared" si="5"/>
        <v>18</v>
      </c>
      <c r="L148" s="32"/>
      <c r="M148" s="32"/>
      <c r="N148" s="63">
        <v>18</v>
      </c>
      <c r="O148" s="32"/>
      <c r="P148" s="32"/>
      <c r="Q148" s="32">
        <v>101</v>
      </c>
      <c r="R148" s="32">
        <v>227</v>
      </c>
      <c r="S148" s="32">
        <v>375</v>
      </c>
      <c r="T148" s="32">
        <v>1053</v>
      </c>
      <c r="U148" s="32" t="s">
        <v>525</v>
      </c>
      <c r="V148" s="32" t="s">
        <v>526</v>
      </c>
      <c r="W148" s="21" t="s">
        <v>527</v>
      </c>
    </row>
    <row r="149" ht="77" customHeight="1" spans="1:23">
      <c r="A149" s="28">
        <v>143</v>
      </c>
      <c r="B149" s="31" t="s">
        <v>521</v>
      </c>
      <c r="C149" s="31" t="s">
        <v>522</v>
      </c>
      <c r="D149" s="31" t="s">
        <v>532</v>
      </c>
      <c r="E149" s="37" t="s">
        <v>533</v>
      </c>
      <c r="F149" s="30" t="s">
        <v>30</v>
      </c>
      <c r="G149" s="32" t="s">
        <v>478</v>
      </c>
      <c r="H149" s="31" t="s">
        <v>435</v>
      </c>
      <c r="I149" s="32" t="s">
        <v>436</v>
      </c>
      <c r="J149" s="63">
        <v>8</v>
      </c>
      <c r="K149" s="28">
        <f t="shared" si="5"/>
        <v>8</v>
      </c>
      <c r="L149" s="32"/>
      <c r="M149" s="32"/>
      <c r="N149" s="63">
        <v>8</v>
      </c>
      <c r="O149" s="32"/>
      <c r="P149" s="32"/>
      <c r="Q149" s="32">
        <v>94</v>
      </c>
      <c r="R149" s="32">
        <v>205</v>
      </c>
      <c r="S149" s="32">
        <v>314</v>
      </c>
      <c r="T149" s="32">
        <v>875</v>
      </c>
      <c r="U149" s="32" t="s">
        <v>525</v>
      </c>
      <c r="V149" s="32" t="s">
        <v>526</v>
      </c>
      <c r="W149" s="21" t="s">
        <v>527</v>
      </c>
    </row>
    <row r="150" ht="77" customHeight="1" spans="1:23">
      <c r="A150" s="28">
        <v>144</v>
      </c>
      <c r="B150" s="31" t="s">
        <v>521</v>
      </c>
      <c r="C150" s="31" t="s">
        <v>522</v>
      </c>
      <c r="D150" s="36" t="s">
        <v>534</v>
      </c>
      <c r="E150" s="32" t="s">
        <v>535</v>
      </c>
      <c r="F150" s="32" t="s">
        <v>45</v>
      </c>
      <c r="G150" s="32" t="s">
        <v>443</v>
      </c>
      <c r="H150" s="31" t="s">
        <v>435</v>
      </c>
      <c r="I150" s="32" t="s">
        <v>436</v>
      </c>
      <c r="J150" s="70">
        <v>5</v>
      </c>
      <c r="K150" s="28">
        <f t="shared" si="5"/>
        <v>5</v>
      </c>
      <c r="L150" s="32"/>
      <c r="M150" s="32"/>
      <c r="N150" s="70">
        <v>5</v>
      </c>
      <c r="O150" s="32"/>
      <c r="P150" s="32"/>
      <c r="Q150" s="32">
        <v>78</v>
      </c>
      <c r="R150" s="32">
        <v>179</v>
      </c>
      <c r="S150" s="32">
        <v>236</v>
      </c>
      <c r="T150" s="32">
        <v>675</v>
      </c>
      <c r="U150" s="32" t="s">
        <v>525</v>
      </c>
      <c r="V150" s="32" t="s">
        <v>526</v>
      </c>
      <c r="W150" s="21" t="s">
        <v>527</v>
      </c>
    </row>
    <row r="151" ht="77" customHeight="1" spans="1:23">
      <c r="A151" s="28">
        <v>145</v>
      </c>
      <c r="B151" s="31" t="s">
        <v>521</v>
      </c>
      <c r="C151" s="31" t="s">
        <v>522</v>
      </c>
      <c r="D151" s="36" t="s">
        <v>536</v>
      </c>
      <c r="E151" s="32" t="s">
        <v>537</v>
      </c>
      <c r="F151" s="32" t="s">
        <v>45</v>
      </c>
      <c r="G151" s="32" t="s">
        <v>365</v>
      </c>
      <c r="H151" s="31" t="s">
        <v>435</v>
      </c>
      <c r="I151" s="32" t="s">
        <v>436</v>
      </c>
      <c r="J151" s="70">
        <v>15</v>
      </c>
      <c r="K151" s="28">
        <f t="shared" si="5"/>
        <v>15</v>
      </c>
      <c r="L151" s="32"/>
      <c r="M151" s="32"/>
      <c r="N151" s="70">
        <v>15</v>
      </c>
      <c r="O151" s="32"/>
      <c r="P151" s="32"/>
      <c r="Q151" s="32">
        <v>120</v>
      </c>
      <c r="R151" s="32">
        <v>275</v>
      </c>
      <c r="S151" s="32">
        <v>480</v>
      </c>
      <c r="T151" s="32">
        <v>1344</v>
      </c>
      <c r="U151" s="32" t="s">
        <v>525</v>
      </c>
      <c r="V151" s="32" t="s">
        <v>526</v>
      </c>
      <c r="W151" s="21" t="s">
        <v>527</v>
      </c>
    </row>
    <row r="152" ht="77" customHeight="1" spans="1:23">
      <c r="A152" s="28">
        <v>146</v>
      </c>
      <c r="B152" s="31" t="s">
        <v>521</v>
      </c>
      <c r="C152" s="31" t="s">
        <v>522</v>
      </c>
      <c r="D152" s="36" t="s">
        <v>538</v>
      </c>
      <c r="E152" s="32" t="s">
        <v>539</v>
      </c>
      <c r="F152" s="32" t="s">
        <v>45</v>
      </c>
      <c r="G152" s="32" t="s">
        <v>434</v>
      </c>
      <c r="H152" s="31" t="s">
        <v>435</v>
      </c>
      <c r="I152" s="32" t="s">
        <v>436</v>
      </c>
      <c r="J152" s="70">
        <v>8</v>
      </c>
      <c r="K152" s="28">
        <f t="shared" si="5"/>
        <v>8</v>
      </c>
      <c r="L152" s="32"/>
      <c r="M152" s="32"/>
      <c r="N152" s="70">
        <v>8</v>
      </c>
      <c r="O152" s="32"/>
      <c r="P152" s="32"/>
      <c r="Q152" s="32">
        <v>73</v>
      </c>
      <c r="R152" s="32">
        <v>134</v>
      </c>
      <c r="S152" s="32">
        <v>225</v>
      </c>
      <c r="T152" s="32">
        <v>674</v>
      </c>
      <c r="U152" s="32" t="s">
        <v>525</v>
      </c>
      <c r="V152" s="32" t="s">
        <v>526</v>
      </c>
      <c r="W152" s="21" t="s">
        <v>527</v>
      </c>
    </row>
    <row r="153" ht="77" customHeight="1" spans="1:23">
      <c r="A153" s="28">
        <v>147</v>
      </c>
      <c r="B153" s="31" t="s">
        <v>521</v>
      </c>
      <c r="C153" s="31" t="s">
        <v>522</v>
      </c>
      <c r="D153" s="36" t="s">
        <v>540</v>
      </c>
      <c r="E153" s="32" t="s">
        <v>541</v>
      </c>
      <c r="F153" s="32" t="s">
        <v>45</v>
      </c>
      <c r="G153" s="32" t="s">
        <v>243</v>
      </c>
      <c r="H153" s="31" t="s">
        <v>435</v>
      </c>
      <c r="I153" s="32" t="s">
        <v>436</v>
      </c>
      <c r="J153" s="70">
        <v>6.1</v>
      </c>
      <c r="K153" s="28">
        <f t="shared" si="5"/>
        <v>6.1</v>
      </c>
      <c r="L153" s="32"/>
      <c r="M153" s="32"/>
      <c r="N153" s="70">
        <v>6.1</v>
      </c>
      <c r="O153" s="32"/>
      <c r="P153" s="32"/>
      <c r="Q153" s="32">
        <v>49</v>
      </c>
      <c r="R153" s="32">
        <v>87</v>
      </c>
      <c r="S153" s="32">
        <v>152</v>
      </c>
      <c r="T153" s="32">
        <v>453</v>
      </c>
      <c r="U153" s="32" t="s">
        <v>525</v>
      </c>
      <c r="V153" s="32" t="s">
        <v>526</v>
      </c>
      <c r="W153" s="21" t="s">
        <v>527</v>
      </c>
    </row>
    <row r="154" ht="77" customHeight="1" spans="1:23">
      <c r="A154" s="28">
        <v>148</v>
      </c>
      <c r="B154" s="31" t="s">
        <v>521</v>
      </c>
      <c r="C154" s="31" t="s">
        <v>522</v>
      </c>
      <c r="D154" s="36" t="s">
        <v>542</v>
      </c>
      <c r="E154" s="32" t="s">
        <v>543</v>
      </c>
      <c r="F154" s="32" t="s">
        <v>45</v>
      </c>
      <c r="G154" s="32" t="s">
        <v>56</v>
      </c>
      <c r="H154" s="31" t="s">
        <v>435</v>
      </c>
      <c r="I154" s="32" t="s">
        <v>436</v>
      </c>
      <c r="J154" s="70">
        <v>10</v>
      </c>
      <c r="K154" s="28">
        <f t="shared" si="5"/>
        <v>10</v>
      </c>
      <c r="L154" s="32"/>
      <c r="M154" s="32"/>
      <c r="N154" s="70">
        <v>10</v>
      </c>
      <c r="O154" s="32"/>
      <c r="P154" s="32"/>
      <c r="Q154" s="32">
        <v>48</v>
      </c>
      <c r="R154" s="32">
        <v>102</v>
      </c>
      <c r="S154" s="32">
        <v>191</v>
      </c>
      <c r="T154" s="32">
        <v>520</v>
      </c>
      <c r="U154" s="32" t="s">
        <v>525</v>
      </c>
      <c r="V154" s="32" t="s">
        <v>526</v>
      </c>
      <c r="W154" s="21" t="s">
        <v>527</v>
      </c>
    </row>
    <row r="155" ht="77" customHeight="1" spans="1:23">
      <c r="A155" s="28">
        <v>149</v>
      </c>
      <c r="B155" s="31" t="s">
        <v>521</v>
      </c>
      <c r="C155" s="31" t="s">
        <v>522</v>
      </c>
      <c r="D155" s="31" t="s">
        <v>544</v>
      </c>
      <c r="E155" s="32" t="s">
        <v>545</v>
      </c>
      <c r="F155" s="31" t="s">
        <v>39</v>
      </c>
      <c r="G155" s="31" t="s">
        <v>80</v>
      </c>
      <c r="H155" s="31" t="s">
        <v>435</v>
      </c>
      <c r="I155" s="31" t="s">
        <v>436</v>
      </c>
      <c r="J155" s="62">
        <v>20</v>
      </c>
      <c r="K155" s="28">
        <f t="shared" si="5"/>
        <v>20</v>
      </c>
      <c r="L155" s="31"/>
      <c r="M155" s="31"/>
      <c r="N155" s="62">
        <v>20</v>
      </c>
      <c r="O155" s="31"/>
      <c r="P155" s="31"/>
      <c r="Q155" s="31" t="s">
        <v>546</v>
      </c>
      <c r="R155" s="31" t="s">
        <v>547</v>
      </c>
      <c r="S155" s="31" t="s">
        <v>548</v>
      </c>
      <c r="T155" s="31" t="s">
        <v>549</v>
      </c>
      <c r="U155" s="32" t="s">
        <v>525</v>
      </c>
      <c r="V155" s="32" t="s">
        <v>526</v>
      </c>
      <c r="W155" s="21" t="s">
        <v>527</v>
      </c>
    </row>
    <row r="156" ht="77" customHeight="1" spans="1:23">
      <c r="A156" s="28">
        <v>150</v>
      </c>
      <c r="B156" s="31" t="s">
        <v>521</v>
      </c>
      <c r="C156" s="31" t="s">
        <v>522</v>
      </c>
      <c r="D156" s="31" t="s">
        <v>550</v>
      </c>
      <c r="E156" s="32" t="s">
        <v>551</v>
      </c>
      <c r="F156" s="31" t="s">
        <v>42</v>
      </c>
      <c r="G156" s="31" t="s">
        <v>552</v>
      </c>
      <c r="H156" s="31" t="s">
        <v>435</v>
      </c>
      <c r="I156" s="32" t="s">
        <v>436</v>
      </c>
      <c r="J156" s="62">
        <v>38.6</v>
      </c>
      <c r="K156" s="28">
        <f t="shared" si="5"/>
        <v>38.6</v>
      </c>
      <c r="L156" s="31"/>
      <c r="M156" s="31"/>
      <c r="N156" s="31"/>
      <c r="O156" s="62">
        <v>38.6</v>
      </c>
      <c r="P156" s="31"/>
      <c r="Q156" s="32">
        <v>75</v>
      </c>
      <c r="R156" s="32">
        <v>165</v>
      </c>
      <c r="S156" s="32">
        <v>294</v>
      </c>
      <c r="T156" s="32">
        <v>805</v>
      </c>
      <c r="U156" s="32" t="s">
        <v>525</v>
      </c>
      <c r="V156" s="32" t="s">
        <v>526</v>
      </c>
      <c r="W156" s="21" t="s">
        <v>527</v>
      </c>
    </row>
    <row r="157" ht="77" customHeight="1" spans="1:23">
      <c r="A157" s="28">
        <v>151</v>
      </c>
      <c r="B157" s="31" t="s">
        <v>521</v>
      </c>
      <c r="C157" s="31" t="s">
        <v>522</v>
      </c>
      <c r="D157" s="31" t="s">
        <v>553</v>
      </c>
      <c r="E157" s="31" t="s">
        <v>554</v>
      </c>
      <c r="F157" s="31" t="s">
        <v>36</v>
      </c>
      <c r="G157" s="31" t="s">
        <v>456</v>
      </c>
      <c r="H157" s="31" t="s">
        <v>435</v>
      </c>
      <c r="I157" s="32" t="s">
        <v>436</v>
      </c>
      <c r="J157" s="62">
        <v>10</v>
      </c>
      <c r="K157" s="28">
        <f t="shared" si="5"/>
        <v>10</v>
      </c>
      <c r="L157" s="31"/>
      <c r="M157" s="31"/>
      <c r="N157" s="31"/>
      <c r="O157" s="62">
        <v>10</v>
      </c>
      <c r="P157" s="31"/>
      <c r="Q157" s="32">
        <v>77</v>
      </c>
      <c r="R157" s="32">
        <v>168</v>
      </c>
      <c r="S157" s="32">
        <v>289</v>
      </c>
      <c r="T157" s="32">
        <v>804</v>
      </c>
      <c r="U157" s="32" t="s">
        <v>525</v>
      </c>
      <c r="V157" s="32" t="s">
        <v>526</v>
      </c>
      <c r="W157" s="21" t="s">
        <v>527</v>
      </c>
    </row>
    <row r="158" ht="77" customHeight="1" spans="1:22">
      <c r="A158" s="28">
        <v>152</v>
      </c>
      <c r="B158" s="29" t="s">
        <v>26</v>
      </c>
      <c r="C158" s="32" t="s">
        <v>555</v>
      </c>
      <c r="D158" s="39" t="s">
        <v>556</v>
      </c>
      <c r="E158" s="39" t="s">
        <v>557</v>
      </c>
      <c r="F158" s="45" t="s">
        <v>558</v>
      </c>
      <c r="G158" s="67" t="s">
        <v>559</v>
      </c>
      <c r="H158" s="30" t="s">
        <v>560</v>
      </c>
      <c r="I158" s="32" t="s">
        <v>561</v>
      </c>
      <c r="J158" s="71">
        <v>10</v>
      </c>
      <c r="K158" s="28">
        <f t="shared" si="5"/>
        <v>10</v>
      </c>
      <c r="L158" s="67"/>
      <c r="M158" s="67"/>
      <c r="N158" s="67"/>
      <c r="O158" s="71">
        <v>10</v>
      </c>
      <c r="P158" s="32"/>
      <c r="Q158" s="67">
        <v>55</v>
      </c>
      <c r="R158" s="67">
        <v>105</v>
      </c>
      <c r="S158" s="67">
        <v>202</v>
      </c>
      <c r="T158" s="67">
        <v>482</v>
      </c>
      <c r="U158" s="32" t="s">
        <v>52</v>
      </c>
      <c r="V158" s="32" t="s">
        <v>562</v>
      </c>
    </row>
    <row r="159" ht="77" customHeight="1" spans="1:22">
      <c r="A159" s="28">
        <v>153</v>
      </c>
      <c r="B159" s="29" t="s">
        <v>26</v>
      </c>
      <c r="C159" s="32" t="s">
        <v>555</v>
      </c>
      <c r="D159" s="39" t="s">
        <v>563</v>
      </c>
      <c r="E159" s="39" t="s">
        <v>564</v>
      </c>
      <c r="F159" s="45" t="s">
        <v>558</v>
      </c>
      <c r="G159" s="67" t="s">
        <v>565</v>
      </c>
      <c r="H159" s="30" t="s">
        <v>566</v>
      </c>
      <c r="I159" s="32" t="s">
        <v>561</v>
      </c>
      <c r="J159" s="71">
        <v>10</v>
      </c>
      <c r="K159" s="28">
        <f t="shared" si="5"/>
        <v>10</v>
      </c>
      <c r="L159" s="38"/>
      <c r="M159" s="38"/>
      <c r="N159" s="38"/>
      <c r="O159" s="71">
        <v>10</v>
      </c>
      <c r="P159" s="38"/>
      <c r="Q159" s="32">
        <v>45</v>
      </c>
      <c r="R159" s="32">
        <v>93</v>
      </c>
      <c r="S159" s="32">
        <v>219</v>
      </c>
      <c r="T159" s="32">
        <v>553</v>
      </c>
      <c r="U159" s="32" t="s">
        <v>52</v>
      </c>
      <c r="V159" s="32" t="s">
        <v>562</v>
      </c>
    </row>
    <row r="160" ht="77" customHeight="1" spans="1:22">
      <c r="A160" s="28">
        <v>154</v>
      </c>
      <c r="B160" s="29" t="s">
        <v>26</v>
      </c>
      <c r="C160" s="31" t="s">
        <v>522</v>
      </c>
      <c r="D160" s="30" t="s">
        <v>567</v>
      </c>
      <c r="E160" s="59" t="s">
        <v>354</v>
      </c>
      <c r="F160" s="30" t="s">
        <v>36</v>
      </c>
      <c r="G160" s="30" t="s">
        <v>109</v>
      </c>
      <c r="H160" s="30">
        <v>2021</v>
      </c>
      <c r="I160" s="30" t="s">
        <v>561</v>
      </c>
      <c r="J160" s="30">
        <v>7.03</v>
      </c>
      <c r="K160" s="30"/>
      <c r="L160" s="30"/>
      <c r="M160" s="30"/>
      <c r="N160" s="30"/>
      <c r="O160" s="30"/>
      <c r="P160" s="30">
        <v>7.03</v>
      </c>
      <c r="Q160" s="30">
        <v>42</v>
      </c>
      <c r="R160" s="30">
        <v>94</v>
      </c>
      <c r="S160" s="30">
        <v>207</v>
      </c>
      <c r="T160" s="30">
        <v>515</v>
      </c>
      <c r="U160" s="30" t="s">
        <v>52</v>
      </c>
      <c r="V160" s="30" t="s">
        <v>33</v>
      </c>
    </row>
    <row r="161" ht="138" customHeight="1" spans="1:22">
      <c r="A161" s="28">
        <v>155</v>
      </c>
      <c r="B161" s="29" t="s">
        <v>26</v>
      </c>
      <c r="C161" s="31" t="s">
        <v>522</v>
      </c>
      <c r="D161" s="68" t="s">
        <v>568</v>
      </c>
      <c r="E161" s="68" t="s">
        <v>569</v>
      </c>
      <c r="F161" s="32" t="s">
        <v>570</v>
      </c>
      <c r="G161" s="32" t="s">
        <v>571</v>
      </c>
      <c r="H161" s="32">
        <v>2021</v>
      </c>
      <c r="I161" s="32" t="s">
        <v>572</v>
      </c>
      <c r="J161" s="40">
        <v>290</v>
      </c>
      <c r="K161" s="47">
        <f t="shared" ref="K161:K190" si="6">SUM(L161:O161)</f>
        <v>290</v>
      </c>
      <c r="L161" s="40"/>
      <c r="M161" s="40"/>
      <c r="N161" s="40"/>
      <c r="O161" s="40">
        <v>290</v>
      </c>
      <c r="P161" s="40"/>
      <c r="Q161" s="32">
        <v>324</v>
      </c>
      <c r="R161" s="32">
        <v>686</v>
      </c>
      <c r="S161" s="32">
        <v>1093</v>
      </c>
      <c r="T161" s="32">
        <v>3010</v>
      </c>
      <c r="U161" s="32" t="s">
        <v>573</v>
      </c>
      <c r="V161" s="32" t="s">
        <v>574</v>
      </c>
    </row>
    <row r="162" s="14" customFormat="1" ht="74" customHeight="1" spans="1:23">
      <c r="A162" s="28">
        <v>156</v>
      </c>
      <c r="B162" s="29" t="s">
        <v>26</v>
      </c>
      <c r="C162" s="31" t="s">
        <v>522</v>
      </c>
      <c r="D162" s="68" t="s">
        <v>575</v>
      </c>
      <c r="E162" s="32" t="s">
        <v>576</v>
      </c>
      <c r="F162" s="32" t="s">
        <v>36</v>
      </c>
      <c r="G162" s="32" t="s">
        <v>101</v>
      </c>
      <c r="H162" s="32">
        <v>2021</v>
      </c>
      <c r="I162" s="32" t="s">
        <v>572</v>
      </c>
      <c r="J162" s="40">
        <v>195.36</v>
      </c>
      <c r="K162" s="47">
        <f t="shared" si="6"/>
        <v>195.36</v>
      </c>
      <c r="L162" s="40"/>
      <c r="M162" s="40"/>
      <c r="N162" s="40"/>
      <c r="O162" s="40">
        <v>195.36</v>
      </c>
      <c r="P162" s="40"/>
      <c r="Q162" s="32">
        <v>91</v>
      </c>
      <c r="R162" s="32">
        <v>199</v>
      </c>
      <c r="S162" s="32">
        <v>305</v>
      </c>
      <c r="T162" s="32">
        <v>889</v>
      </c>
      <c r="U162" s="32" t="s">
        <v>573</v>
      </c>
      <c r="V162" s="32" t="s">
        <v>574</v>
      </c>
      <c r="W162" s="21"/>
    </row>
    <row r="163" s="14" customFormat="1" ht="74" customHeight="1" spans="1:23">
      <c r="A163" s="28">
        <v>157</v>
      </c>
      <c r="B163" s="29" t="s">
        <v>26</v>
      </c>
      <c r="C163" s="31" t="s">
        <v>522</v>
      </c>
      <c r="D163" s="68" t="s">
        <v>577</v>
      </c>
      <c r="E163" s="68" t="s">
        <v>578</v>
      </c>
      <c r="F163" s="32" t="s">
        <v>36</v>
      </c>
      <c r="G163" s="32" t="s">
        <v>355</v>
      </c>
      <c r="H163" s="32">
        <v>2021</v>
      </c>
      <c r="I163" s="32" t="s">
        <v>572</v>
      </c>
      <c r="J163" s="40">
        <v>140.87</v>
      </c>
      <c r="K163" s="47">
        <f t="shared" si="6"/>
        <v>51.04</v>
      </c>
      <c r="L163" s="40"/>
      <c r="M163" s="40"/>
      <c r="N163" s="40"/>
      <c r="O163" s="40">
        <v>51.04</v>
      </c>
      <c r="P163" s="40">
        <v>89.83</v>
      </c>
      <c r="Q163" s="32">
        <v>73</v>
      </c>
      <c r="R163" s="32">
        <v>178</v>
      </c>
      <c r="S163" s="32">
        <v>284</v>
      </c>
      <c r="T163" s="32">
        <v>871</v>
      </c>
      <c r="U163" s="32" t="s">
        <v>573</v>
      </c>
      <c r="V163" s="32" t="s">
        <v>574</v>
      </c>
      <c r="W163" s="21"/>
    </row>
    <row r="164" s="14" customFormat="1" ht="74" customHeight="1" spans="1:23">
      <c r="A164" s="28">
        <v>158</v>
      </c>
      <c r="B164" s="29" t="s">
        <v>26</v>
      </c>
      <c r="C164" s="31" t="s">
        <v>522</v>
      </c>
      <c r="D164" s="68" t="s">
        <v>579</v>
      </c>
      <c r="E164" s="32" t="s">
        <v>580</v>
      </c>
      <c r="F164" s="32" t="s">
        <v>42</v>
      </c>
      <c r="G164" s="32" t="s">
        <v>176</v>
      </c>
      <c r="H164" s="32">
        <v>2021</v>
      </c>
      <c r="I164" s="32" t="s">
        <v>572</v>
      </c>
      <c r="J164" s="40">
        <v>390.77</v>
      </c>
      <c r="K164" s="47">
        <f t="shared" si="6"/>
        <v>0</v>
      </c>
      <c r="L164" s="40"/>
      <c r="M164" s="40"/>
      <c r="N164" s="40"/>
      <c r="O164" s="40"/>
      <c r="P164" s="40">
        <v>390.77</v>
      </c>
      <c r="Q164" s="32">
        <v>79</v>
      </c>
      <c r="R164" s="32">
        <v>195</v>
      </c>
      <c r="S164" s="32">
        <v>362</v>
      </c>
      <c r="T164" s="32">
        <v>945</v>
      </c>
      <c r="U164" s="32" t="s">
        <v>573</v>
      </c>
      <c r="V164" s="32" t="s">
        <v>574</v>
      </c>
      <c r="W164" s="21"/>
    </row>
    <row r="165" s="14" customFormat="1" ht="74" customHeight="1" spans="1:23">
      <c r="A165" s="28">
        <v>159</v>
      </c>
      <c r="B165" s="29" t="s">
        <v>26</v>
      </c>
      <c r="C165" s="31" t="s">
        <v>522</v>
      </c>
      <c r="D165" s="68" t="s">
        <v>581</v>
      </c>
      <c r="E165" s="32" t="s">
        <v>582</v>
      </c>
      <c r="F165" s="32" t="s">
        <v>42</v>
      </c>
      <c r="G165" s="32" t="s">
        <v>583</v>
      </c>
      <c r="H165" s="32">
        <v>2021</v>
      </c>
      <c r="I165" s="32" t="s">
        <v>572</v>
      </c>
      <c r="J165" s="40">
        <v>360</v>
      </c>
      <c r="K165" s="47">
        <f t="shared" si="6"/>
        <v>0</v>
      </c>
      <c r="L165" s="40"/>
      <c r="M165" s="40"/>
      <c r="N165" s="40"/>
      <c r="O165" s="40"/>
      <c r="P165" s="40">
        <v>360</v>
      </c>
      <c r="Q165" s="32">
        <v>789</v>
      </c>
      <c r="R165" s="32">
        <v>1753</v>
      </c>
      <c r="S165" s="32">
        <v>3418</v>
      </c>
      <c r="T165" s="32">
        <v>8524</v>
      </c>
      <c r="U165" s="32" t="s">
        <v>573</v>
      </c>
      <c r="V165" s="32" t="s">
        <v>574</v>
      </c>
      <c r="W165" s="21"/>
    </row>
    <row r="166" ht="138" customHeight="1" spans="1:23">
      <c r="A166" s="28">
        <v>160</v>
      </c>
      <c r="B166" s="31" t="s">
        <v>584</v>
      </c>
      <c r="C166" s="31" t="s">
        <v>585</v>
      </c>
      <c r="D166" s="32" t="s">
        <v>586</v>
      </c>
      <c r="E166" s="32" t="s">
        <v>587</v>
      </c>
      <c r="F166" s="32" t="s">
        <v>42</v>
      </c>
      <c r="G166" s="32" t="s">
        <v>196</v>
      </c>
      <c r="H166" s="32" t="s">
        <v>61</v>
      </c>
      <c r="I166" s="32" t="s">
        <v>572</v>
      </c>
      <c r="J166" s="40">
        <v>20.952785</v>
      </c>
      <c r="K166" s="47">
        <f t="shared" si="6"/>
        <v>0</v>
      </c>
      <c r="L166" s="40"/>
      <c r="M166" s="40"/>
      <c r="N166" s="40"/>
      <c r="O166" s="40"/>
      <c r="P166" s="40">
        <v>20.952785</v>
      </c>
      <c r="Q166" s="32">
        <v>41</v>
      </c>
      <c r="R166" s="32">
        <v>69</v>
      </c>
      <c r="S166" s="32">
        <v>316</v>
      </c>
      <c r="T166" s="32">
        <v>752</v>
      </c>
      <c r="U166" s="32" t="s">
        <v>573</v>
      </c>
      <c r="V166" s="32" t="s">
        <v>588</v>
      </c>
      <c r="W166" s="21" t="s">
        <v>589</v>
      </c>
    </row>
    <row r="167" ht="138" customHeight="1" spans="1:23">
      <c r="A167" s="28">
        <v>161</v>
      </c>
      <c r="B167" s="31" t="s">
        <v>584</v>
      </c>
      <c r="C167" s="31" t="s">
        <v>585</v>
      </c>
      <c r="D167" s="32" t="s">
        <v>590</v>
      </c>
      <c r="E167" s="32" t="s">
        <v>591</v>
      </c>
      <c r="F167" s="32" t="s">
        <v>42</v>
      </c>
      <c r="G167" s="32" t="s">
        <v>592</v>
      </c>
      <c r="H167" s="32" t="s">
        <v>61</v>
      </c>
      <c r="I167" s="32" t="s">
        <v>572</v>
      </c>
      <c r="J167" s="40">
        <v>20.6859</v>
      </c>
      <c r="K167" s="47">
        <f t="shared" si="6"/>
        <v>0</v>
      </c>
      <c r="L167" s="40"/>
      <c r="M167" s="40"/>
      <c r="N167" s="40"/>
      <c r="O167" s="40"/>
      <c r="P167" s="40">
        <v>20.6859</v>
      </c>
      <c r="Q167" s="32">
        <v>40</v>
      </c>
      <c r="R167" s="32">
        <v>94</v>
      </c>
      <c r="S167" s="32">
        <v>146</v>
      </c>
      <c r="T167" s="32">
        <v>346</v>
      </c>
      <c r="U167" s="32" t="s">
        <v>573</v>
      </c>
      <c r="V167" s="32" t="s">
        <v>588</v>
      </c>
      <c r="W167" s="21" t="s">
        <v>589</v>
      </c>
    </row>
    <row r="168" ht="138" customHeight="1" spans="1:23">
      <c r="A168" s="28">
        <v>162</v>
      </c>
      <c r="B168" s="31" t="s">
        <v>584</v>
      </c>
      <c r="C168" s="31" t="s">
        <v>585</v>
      </c>
      <c r="D168" s="32" t="s">
        <v>593</v>
      </c>
      <c r="E168" s="32" t="s">
        <v>594</v>
      </c>
      <c r="F168" s="32" t="s">
        <v>36</v>
      </c>
      <c r="G168" s="32" t="s">
        <v>355</v>
      </c>
      <c r="H168" s="32" t="s">
        <v>61</v>
      </c>
      <c r="I168" s="32" t="s">
        <v>572</v>
      </c>
      <c r="J168" s="40">
        <v>4.495642</v>
      </c>
      <c r="K168" s="47">
        <f t="shared" si="6"/>
        <v>0</v>
      </c>
      <c r="L168" s="40"/>
      <c r="M168" s="40"/>
      <c r="N168" s="40"/>
      <c r="O168" s="40"/>
      <c r="P168" s="40">
        <v>4.495642</v>
      </c>
      <c r="Q168" s="32">
        <v>73</v>
      </c>
      <c r="R168" s="32">
        <v>178</v>
      </c>
      <c r="S168" s="32">
        <v>284</v>
      </c>
      <c r="T168" s="32">
        <v>871</v>
      </c>
      <c r="U168" s="32" t="s">
        <v>573</v>
      </c>
      <c r="V168" s="32" t="s">
        <v>588</v>
      </c>
      <c r="W168" s="21" t="s">
        <v>589</v>
      </c>
    </row>
    <row r="169" ht="138" customHeight="1" spans="1:23">
      <c r="A169" s="28">
        <v>163</v>
      </c>
      <c r="B169" s="31" t="s">
        <v>584</v>
      </c>
      <c r="C169" s="31" t="s">
        <v>585</v>
      </c>
      <c r="D169" s="32" t="s">
        <v>595</v>
      </c>
      <c r="E169" s="32" t="s">
        <v>596</v>
      </c>
      <c r="F169" s="32" t="s">
        <v>597</v>
      </c>
      <c r="G169" s="32" t="s">
        <v>598</v>
      </c>
      <c r="H169" s="32" t="s">
        <v>61</v>
      </c>
      <c r="I169" s="32" t="s">
        <v>572</v>
      </c>
      <c r="J169" s="40">
        <v>65.260616</v>
      </c>
      <c r="K169" s="47">
        <f t="shared" si="6"/>
        <v>0</v>
      </c>
      <c r="L169" s="40"/>
      <c r="M169" s="40"/>
      <c r="N169" s="40"/>
      <c r="O169" s="40"/>
      <c r="P169" s="40">
        <v>65.260616</v>
      </c>
      <c r="Q169" s="32">
        <v>42</v>
      </c>
      <c r="R169" s="32">
        <v>115</v>
      </c>
      <c r="S169" s="32">
        <v>162</v>
      </c>
      <c r="T169" s="32">
        <v>442</v>
      </c>
      <c r="U169" s="32" t="s">
        <v>573</v>
      </c>
      <c r="V169" s="32" t="s">
        <v>588</v>
      </c>
      <c r="W169" s="21" t="s">
        <v>589</v>
      </c>
    </row>
    <row r="170" ht="138" customHeight="1" spans="1:23">
      <c r="A170" s="28">
        <v>164</v>
      </c>
      <c r="B170" s="31" t="s">
        <v>584</v>
      </c>
      <c r="C170" s="31" t="s">
        <v>585</v>
      </c>
      <c r="D170" s="32" t="s">
        <v>599</v>
      </c>
      <c r="E170" s="32" t="s">
        <v>600</v>
      </c>
      <c r="F170" s="32" t="s">
        <v>47</v>
      </c>
      <c r="G170" s="69" t="s">
        <v>601</v>
      </c>
      <c r="H170" s="32">
        <v>2021</v>
      </c>
      <c r="I170" s="32" t="s">
        <v>572</v>
      </c>
      <c r="J170" s="40">
        <v>165</v>
      </c>
      <c r="K170" s="47">
        <f t="shared" si="6"/>
        <v>0</v>
      </c>
      <c r="L170" s="40"/>
      <c r="M170" s="40"/>
      <c r="N170" s="40"/>
      <c r="O170" s="40"/>
      <c r="P170" s="40">
        <v>165</v>
      </c>
      <c r="Q170" s="32">
        <v>64</v>
      </c>
      <c r="R170" s="32">
        <v>152</v>
      </c>
      <c r="S170" s="32">
        <v>211</v>
      </c>
      <c r="T170" s="32">
        <v>572</v>
      </c>
      <c r="U170" s="32" t="s">
        <v>573</v>
      </c>
      <c r="V170" s="32" t="s">
        <v>588</v>
      </c>
      <c r="W170" s="21" t="s">
        <v>589</v>
      </c>
    </row>
    <row r="171" ht="138" customHeight="1" spans="1:23">
      <c r="A171" s="28">
        <v>165</v>
      </c>
      <c r="B171" s="31" t="s">
        <v>584</v>
      </c>
      <c r="C171" s="31" t="s">
        <v>585</v>
      </c>
      <c r="D171" s="32" t="s">
        <v>602</v>
      </c>
      <c r="E171" s="32" t="s">
        <v>603</v>
      </c>
      <c r="F171" s="32" t="s">
        <v>47</v>
      </c>
      <c r="G171" s="32" t="s">
        <v>225</v>
      </c>
      <c r="H171" s="32">
        <v>2021</v>
      </c>
      <c r="I171" s="32" t="s">
        <v>572</v>
      </c>
      <c r="J171" s="40">
        <v>227</v>
      </c>
      <c r="K171" s="47">
        <f t="shared" si="6"/>
        <v>0</v>
      </c>
      <c r="L171" s="40"/>
      <c r="M171" s="40"/>
      <c r="N171" s="40"/>
      <c r="O171" s="40"/>
      <c r="P171" s="40">
        <v>227</v>
      </c>
      <c r="Q171" s="32">
        <v>44</v>
      </c>
      <c r="R171" s="32">
        <v>97</v>
      </c>
      <c r="S171" s="32">
        <v>155</v>
      </c>
      <c r="T171" s="32">
        <v>457</v>
      </c>
      <c r="U171" s="32" t="s">
        <v>573</v>
      </c>
      <c r="V171" s="32" t="s">
        <v>588</v>
      </c>
      <c r="W171" s="21" t="s">
        <v>589</v>
      </c>
    </row>
    <row r="172" ht="138" customHeight="1" spans="1:23">
      <c r="A172" s="28">
        <v>166</v>
      </c>
      <c r="B172" s="31" t="s">
        <v>584</v>
      </c>
      <c r="C172" s="31" t="s">
        <v>585</v>
      </c>
      <c r="D172" s="32" t="s">
        <v>604</v>
      </c>
      <c r="E172" s="32" t="s">
        <v>605</v>
      </c>
      <c r="F172" s="32" t="s">
        <v>47</v>
      </c>
      <c r="G172" s="32" t="s">
        <v>221</v>
      </c>
      <c r="H172" s="30">
        <v>2021</v>
      </c>
      <c r="I172" s="32" t="s">
        <v>572</v>
      </c>
      <c r="J172" s="40">
        <v>80</v>
      </c>
      <c r="K172" s="47">
        <f t="shared" si="6"/>
        <v>0</v>
      </c>
      <c r="L172" s="72"/>
      <c r="M172" s="72"/>
      <c r="N172" s="72"/>
      <c r="O172" s="40"/>
      <c r="P172" s="40">
        <v>80</v>
      </c>
      <c r="Q172" s="32">
        <v>101</v>
      </c>
      <c r="R172" s="32">
        <v>233</v>
      </c>
      <c r="S172" s="32">
        <v>280</v>
      </c>
      <c r="T172" s="32">
        <v>718</v>
      </c>
      <c r="U172" s="32" t="s">
        <v>573</v>
      </c>
      <c r="V172" s="32" t="s">
        <v>588</v>
      </c>
      <c r="W172" s="21" t="s">
        <v>589</v>
      </c>
    </row>
    <row r="173" ht="138" customHeight="1" spans="1:23">
      <c r="A173" s="28">
        <v>167</v>
      </c>
      <c r="B173" s="31" t="s">
        <v>584</v>
      </c>
      <c r="C173" s="31" t="s">
        <v>585</v>
      </c>
      <c r="D173" s="32" t="s">
        <v>606</v>
      </c>
      <c r="E173" s="32" t="s">
        <v>607</v>
      </c>
      <c r="F173" s="32" t="s">
        <v>45</v>
      </c>
      <c r="G173" s="32" t="s">
        <v>76</v>
      </c>
      <c r="H173" s="32">
        <v>2021</v>
      </c>
      <c r="I173" s="32" t="s">
        <v>572</v>
      </c>
      <c r="J173" s="40">
        <v>140</v>
      </c>
      <c r="K173" s="47">
        <f t="shared" si="6"/>
        <v>0</v>
      </c>
      <c r="L173" s="40"/>
      <c r="M173" s="40"/>
      <c r="N173" s="40"/>
      <c r="O173" s="40"/>
      <c r="P173" s="40">
        <v>140</v>
      </c>
      <c r="Q173" s="32">
        <v>39</v>
      </c>
      <c r="R173" s="32">
        <v>71</v>
      </c>
      <c r="S173" s="32">
        <v>176</v>
      </c>
      <c r="T173" s="32">
        <v>500</v>
      </c>
      <c r="U173" s="32" t="s">
        <v>573</v>
      </c>
      <c r="V173" s="32" t="s">
        <v>588</v>
      </c>
      <c r="W173" s="21" t="s">
        <v>589</v>
      </c>
    </row>
    <row r="174" ht="138" customHeight="1" spans="1:23">
      <c r="A174" s="28">
        <v>168</v>
      </c>
      <c r="B174" s="31" t="s">
        <v>584</v>
      </c>
      <c r="C174" s="31" t="s">
        <v>585</v>
      </c>
      <c r="D174" s="32" t="s">
        <v>608</v>
      </c>
      <c r="E174" s="32" t="s">
        <v>609</v>
      </c>
      <c r="F174" s="32" t="s">
        <v>45</v>
      </c>
      <c r="G174" s="32" t="s">
        <v>610</v>
      </c>
      <c r="H174" s="32">
        <v>2021</v>
      </c>
      <c r="I174" s="32" t="s">
        <v>572</v>
      </c>
      <c r="J174" s="40">
        <v>146</v>
      </c>
      <c r="K174" s="47">
        <f t="shared" si="6"/>
        <v>0</v>
      </c>
      <c r="L174" s="40"/>
      <c r="M174" s="40"/>
      <c r="N174" s="40"/>
      <c r="O174" s="40"/>
      <c r="P174" s="40">
        <v>146</v>
      </c>
      <c r="Q174" s="32">
        <v>55</v>
      </c>
      <c r="R174" s="32">
        <v>102</v>
      </c>
      <c r="S174" s="32">
        <v>228</v>
      </c>
      <c r="T174" s="32">
        <v>553</v>
      </c>
      <c r="U174" s="32" t="s">
        <v>573</v>
      </c>
      <c r="V174" s="32" t="s">
        <v>588</v>
      </c>
      <c r="W174" s="21" t="s">
        <v>589</v>
      </c>
    </row>
    <row r="175" ht="138" customHeight="1" spans="1:23">
      <c r="A175" s="28">
        <v>169</v>
      </c>
      <c r="B175" s="31" t="s">
        <v>584</v>
      </c>
      <c r="C175" s="31" t="s">
        <v>585</v>
      </c>
      <c r="D175" s="32" t="s">
        <v>611</v>
      </c>
      <c r="E175" s="32" t="s">
        <v>612</v>
      </c>
      <c r="F175" s="32" t="s">
        <v>45</v>
      </c>
      <c r="G175" s="32" t="s">
        <v>365</v>
      </c>
      <c r="H175" s="32">
        <v>2021</v>
      </c>
      <c r="I175" s="32" t="s">
        <v>572</v>
      </c>
      <c r="J175" s="30">
        <v>50</v>
      </c>
      <c r="K175" s="47">
        <f t="shared" si="6"/>
        <v>0</v>
      </c>
      <c r="L175" s="40"/>
      <c r="M175" s="40"/>
      <c r="N175" s="40"/>
      <c r="O175" s="40"/>
      <c r="P175" s="30">
        <v>50</v>
      </c>
      <c r="Q175" s="32">
        <v>40</v>
      </c>
      <c r="R175" s="32">
        <v>89</v>
      </c>
      <c r="S175" s="32">
        <v>139</v>
      </c>
      <c r="T175" s="32">
        <v>407</v>
      </c>
      <c r="U175" s="32" t="s">
        <v>573</v>
      </c>
      <c r="V175" s="32" t="s">
        <v>588</v>
      </c>
      <c r="W175" s="21" t="s">
        <v>589</v>
      </c>
    </row>
    <row r="176" ht="138" customHeight="1" spans="1:23">
      <c r="A176" s="28">
        <v>170</v>
      </c>
      <c r="B176" s="31" t="s">
        <v>584</v>
      </c>
      <c r="C176" s="31" t="s">
        <v>585</v>
      </c>
      <c r="D176" s="32" t="s">
        <v>613</v>
      </c>
      <c r="E176" s="32" t="s">
        <v>614</v>
      </c>
      <c r="F176" s="32" t="s">
        <v>45</v>
      </c>
      <c r="G176" s="32" t="s">
        <v>615</v>
      </c>
      <c r="H176" s="32">
        <v>2021</v>
      </c>
      <c r="I176" s="32" t="s">
        <v>572</v>
      </c>
      <c r="J176" s="40">
        <v>23</v>
      </c>
      <c r="K176" s="47">
        <f t="shared" si="6"/>
        <v>0</v>
      </c>
      <c r="L176" s="40"/>
      <c r="M176" s="40"/>
      <c r="N176" s="40"/>
      <c r="O176" s="40"/>
      <c r="P176" s="40">
        <v>23</v>
      </c>
      <c r="Q176" s="32">
        <v>86</v>
      </c>
      <c r="R176" s="32">
        <v>171</v>
      </c>
      <c r="S176" s="32">
        <v>335</v>
      </c>
      <c r="T176" s="32">
        <v>858</v>
      </c>
      <c r="U176" s="32" t="s">
        <v>573</v>
      </c>
      <c r="V176" s="32" t="s">
        <v>588</v>
      </c>
      <c r="W176" s="21" t="s">
        <v>589</v>
      </c>
    </row>
    <row r="177" ht="138" customHeight="1" spans="1:23">
      <c r="A177" s="28">
        <v>171</v>
      </c>
      <c r="B177" s="31" t="s">
        <v>584</v>
      </c>
      <c r="C177" s="31" t="s">
        <v>585</v>
      </c>
      <c r="D177" s="32" t="s">
        <v>616</v>
      </c>
      <c r="E177" s="32" t="s">
        <v>617</v>
      </c>
      <c r="F177" s="32" t="s">
        <v>36</v>
      </c>
      <c r="G177" s="32" t="s">
        <v>124</v>
      </c>
      <c r="H177" s="32">
        <v>2021</v>
      </c>
      <c r="I177" s="32" t="s">
        <v>572</v>
      </c>
      <c r="J177" s="40">
        <v>182</v>
      </c>
      <c r="K177" s="47">
        <f t="shared" si="6"/>
        <v>0</v>
      </c>
      <c r="L177" s="40"/>
      <c r="M177" s="40"/>
      <c r="N177" s="40"/>
      <c r="O177" s="40"/>
      <c r="P177" s="40">
        <v>182</v>
      </c>
      <c r="Q177" s="32">
        <v>50</v>
      </c>
      <c r="R177" s="32">
        <v>108</v>
      </c>
      <c r="S177" s="32">
        <v>240</v>
      </c>
      <c r="T177" s="32">
        <v>789</v>
      </c>
      <c r="U177" s="32" t="s">
        <v>573</v>
      </c>
      <c r="V177" s="32" t="s">
        <v>588</v>
      </c>
      <c r="W177" s="21" t="s">
        <v>589</v>
      </c>
    </row>
    <row r="178" ht="138" customHeight="1" spans="1:23">
      <c r="A178" s="28">
        <v>172</v>
      </c>
      <c r="B178" s="31" t="s">
        <v>584</v>
      </c>
      <c r="C178" s="31" t="s">
        <v>585</v>
      </c>
      <c r="D178" s="32" t="s">
        <v>618</v>
      </c>
      <c r="E178" s="32" t="s">
        <v>619</v>
      </c>
      <c r="F178" s="32" t="s">
        <v>30</v>
      </c>
      <c r="G178" s="32" t="s">
        <v>620</v>
      </c>
      <c r="H178" s="32">
        <v>2021</v>
      </c>
      <c r="I178" s="32" t="s">
        <v>572</v>
      </c>
      <c r="J178" s="40">
        <v>166</v>
      </c>
      <c r="K178" s="47">
        <f t="shared" si="6"/>
        <v>0</v>
      </c>
      <c r="L178" s="40"/>
      <c r="M178" s="40"/>
      <c r="N178" s="40"/>
      <c r="O178" s="40"/>
      <c r="P178" s="40">
        <v>166</v>
      </c>
      <c r="Q178" s="32">
        <v>64</v>
      </c>
      <c r="R178" s="32">
        <v>126</v>
      </c>
      <c r="S178" s="32">
        <v>240</v>
      </c>
      <c r="T178" s="32">
        <v>604</v>
      </c>
      <c r="U178" s="32" t="s">
        <v>573</v>
      </c>
      <c r="V178" s="32" t="s">
        <v>588</v>
      </c>
      <c r="W178" s="21" t="s">
        <v>589</v>
      </c>
    </row>
    <row r="179" ht="138" customHeight="1" spans="1:23">
      <c r="A179" s="28">
        <v>173</v>
      </c>
      <c r="B179" s="31" t="s">
        <v>584</v>
      </c>
      <c r="C179" s="31" t="s">
        <v>585</v>
      </c>
      <c r="D179" s="32" t="s">
        <v>621</v>
      </c>
      <c r="E179" s="32" t="s">
        <v>622</v>
      </c>
      <c r="F179" s="32" t="s">
        <v>30</v>
      </c>
      <c r="G179" s="32" t="s">
        <v>623</v>
      </c>
      <c r="H179" s="32">
        <v>2021</v>
      </c>
      <c r="I179" s="32" t="s">
        <v>572</v>
      </c>
      <c r="J179" s="40">
        <v>62</v>
      </c>
      <c r="K179" s="47">
        <f t="shared" si="6"/>
        <v>0</v>
      </c>
      <c r="L179" s="40"/>
      <c r="M179" s="40"/>
      <c r="N179" s="40"/>
      <c r="O179" s="40"/>
      <c r="P179" s="40">
        <v>62</v>
      </c>
      <c r="Q179" s="32">
        <v>71</v>
      </c>
      <c r="R179" s="32">
        <v>131</v>
      </c>
      <c r="S179" s="32">
        <v>369</v>
      </c>
      <c r="T179" s="32">
        <v>1043</v>
      </c>
      <c r="U179" s="32" t="s">
        <v>573</v>
      </c>
      <c r="V179" s="32" t="s">
        <v>588</v>
      </c>
      <c r="W179" s="21" t="s">
        <v>589</v>
      </c>
    </row>
    <row r="180" ht="138" customHeight="1" spans="1:23">
      <c r="A180" s="28">
        <v>174</v>
      </c>
      <c r="B180" s="31" t="s">
        <v>584</v>
      </c>
      <c r="C180" s="31" t="s">
        <v>585</v>
      </c>
      <c r="D180" s="32" t="s">
        <v>624</v>
      </c>
      <c r="E180" s="32" t="s">
        <v>625</v>
      </c>
      <c r="F180" s="32" t="s">
        <v>30</v>
      </c>
      <c r="G180" s="32" t="s">
        <v>626</v>
      </c>
      <c r="H180" s="32">
        <v>2021</v>
      </c>
      <c r="I180" s="32" t="s">
        <v>572</v>
      </c>
      <c r="J180" s="40">
        <v>15</v>
      </c>
      <c r="K180" s="47">
        <f t="shared" si="6"/>
        <v>0</v>
      </c>
      <c r="L180" s="40"/>
      <c r="M180" s="40"/>
      <c r="N180" s="40"/>
      <c r="O180" s="40"/>
      <c r="P180" s="40">
        <v>15</v>
      </c>
      <c r="Q180" s="32">
        <v>42</v>
      </c>
      <c r="R180" s="32">
        <v>80</v>
      </c>
      <c r="S180" s="32">
        <v>170</v>
      </c>
      <c r="T180" s="32">
        <v>580</v>
      </c>
      <c r="U180" s="32" t="s">
        <v>573</v>
      </c>
      <c r="V180" s="32" t="s">
        <v>588</v>
      </c>
      <c r="W180" s="21" t="s">
        <v>589</v>
      </c>
    </row>
    <row r="181" ht="138" customHeight="1" spans="1:23">
      <c r="A181" s="28">
        <v>175</v>
      </c>
      <c r="B181" s="31" t="s">
        <v>584</v>
      </c>
      <c r="C181" s="31" t="s">
        <v>585</v>
      </c>
      <c r="D181" s="32" t="s">
        <v>627</v>
      </c>
      <c r="E181" s="32" t="s">
        <v>628</v>
      </c>
      <c r="F181" s="32" t="s">
        <v>39</v>
      </c>
      <c r="G181" s="32" t="s">
        <v>97</v>
      </c>
      <c r="H181" s="32">
        <v>2021</v>
      </c>
      <c r="I181" s="32" t="s">
        <v>572</v>
      </c>
      <c r="J181" s="40">
        <v>215</v>
      </c>
      <c r="K181" s="47">
        <f t="shared" si="6"/>
        <v>0</v>
      </c>
      <c r="L181" s="40"/>
      <c r="M181" s="40"/>
      <c r="N181" s="40"/>
      <c r="O181" s="40"/>
      <c r="P181" s="40">
        <v>215</v>
      </c>
      <c r="Q181" s="32">
        <v>73</v>
      </c>
      <c r="R181" s="32">
        <v>173</v>
      </c>
      <c r="S181" s="32">
        <v>405</v>
      </c>
      <c r="T181" s="32">
        <v>950</v>
      </c>
      <c r="U181" s="32" t="s">
        <v>573</v>
      </c>
      <c r="V181" s="32" t="s">
        <v>588</v>
      </c>
      <c r="W181" s="21" t="s">
        <v>589</v>
      </c>
    </row>
    <row r="182" ht="138" customHeight="1" spans="1:23">
      <c r="A182" s="28">
        <v>176</v>
      </c>
      <c r="B182" s="31" t="s">
        <v>584</v>
      </c>
      <c r="C182" s="31" t="s">
        <v>585</v>
      </c>
      <c r="D182" s="32" t="s">
        <v>629</v>
      </c>
      <c r="E182" s="32" t="s">
        <v>630</v>
      </c>
      <c r="F182" s="32" t="s">
        <v>39</v>
      </c>
      <c r="G182" s="32" t="s">
        <v>631</v>
      </c>
      <c r="H182" s="32">
        <v>2021</v>
      </c>
      <c r="I182" s="32" t="s">
        <v>572</v>
      </c>
      <c r="J182" s="40">
        <v>78</v>
      </c>
      <c r="K182" s="47">
        <f t="shared" si="6"/>
        <v>0</v>
      </c>
      <c r="L182" s="40"/>
      <c r="M182" s="40"/>
      <c r="N182" s="40"/>
      <c r="O182" s="40"/>
      <c r="P182" s="40">
        <v>78</v>
      </c>
      <c r="Q182" s="32">
        <v>24</v>
      </c>
      <c r="R182" s="32">
        <v>56</v>
      </c>
      <c r="S182" s="32">
        <v>91</v>
      </c>
      <c r="T182" s="32">
        <v>231</v>
      </c>
      <c r="U182" s="32" t="s">
        <v>573</v>
      </c>
      <c r="V182" s="32" t="s">
        <v>588</v>
      </c>
      <c r="W182" s="21" t="s">
        <v>589</v>
      </c>
    </row>
    <row r="183" ht="138" customHeight="1" spans="1:23">
      <c r="A183" s="28">
        <v>177</v>
      </c>
      <c r="B183" s="31" t="s">
        <v>584</v>
      </c>
      <c r="C183" s="31" t="s">
        <v>585</v>
      </c>
      <c r="D183" s="32" t="s">
        <v>632</v>
      </c>
      <c r="E183" s="32" t="s">
        <v>633</v>
      </c>
      <c r="F183" s="32" t="s">
        <v>39</v>
      </c>
      <c r="G183" s="32" t="s">
        <v>634</v>
      </c>
      <c r="H183" s="32">
        <v>2021</v>
      </c>
      <c r="I183" s="32" t="s">
        <v>572</v>
      </c>
      <c r="J183" s="40">
        <v>160</v>
      </c>
      <c r="K183" s="47">
        <f t="shared" si="6"/>
        <v>0</v>
      </c>
      <c r="L183" s="40"/>
      <c r="M183" s="40"/>
      <c r="N183" s="40"/>
      <c r="O183" s="40"/>
      <c r="P183" s="40">
        <v>160</v>
      </c>
      <c r="Q183" s="32">
        <v>68</v>
      </c>
      <c r="R183" s="32">
        <v>150</v>
      </c>
      <c r="S183" s="32">
        <v>253</v>
      </c>
      <c r="T183" s="32">
        <v>683</v>
      </c>
      <c r="U183" s="32" t="s">
        <v>573</v>
      </c>
      <c r="V183" s="32" t="s">
        <v>588</v>
      </c>
      <c r="W183" s="21" t="s">
        <v>589</v>
      </c>
    </row>
    <row r="184" ht="138" customHeight="1" spans="1:23">
      <c r="A184" s="28">
        <v>178</v>
      </c>
      <c r="B184" s="31" t="s">
        <v>584</v>
      </c>
      <c r="C184" s="31" t="s">
        <v>585</v>
      </c>
      <c r="D184" s="32" t="s">
        <v>635</v>
      </c>
      <c r="E184" s="32" t="s">
        <v>636</v>
      </c>
      <c r="F184" s="32" t="s">
        <v>39</v>
      </c>
      <c r="G184" s="32" t="s">
        <v>637</v>
      </c>
      <c r="H184" s="32">
        <v>2021</v>
      </c>
      <c r="I184" s="32" t="s">
        <v>572</v>
      </c>
      <c r="J184" s="40">
        <v>40</v>
      </c>
      <c r="K184" s="47">
        <f t="shared" si="6"/>
        <v>0</v>
      </c>
      <c r="L184" s="40"/>
      <c r="M184" s="40"/>
      <c r="N184" s="40"/>
      <c r="O184" s="40"/>
      <c r="P184" s="40">
        <v>40</v>
      </c>
      <c r="Q184" s="32">
        <v>24</v>
      </c>
      <c r="R184" s="32">
        <v>56</v>
      </c>
      <c r="S184" s="32">
        <v>91</v>
      </c>
      <c r="T184" s="32">
        <v>231</v>
      </c>
      <c r="U184" s="32" t="s">
        <v>573</v>
      </c>
      <c r="V184" s="32" t="s">
        <v>588</v>
      </c>
      <c r="W184" s="21" t="s">
        <v>589</v>
      </c>
    </row>
    <row r="185" ht="138" customHeight="1" spans="1:23">
      <c r="A185" s="28">
        <v>179</v>
      </c>
      <c r="B185" s="31" t="s">
        <v>584</v>
      </c>
      <c r="C185" s="31" t="s">
        <v>585</v>
      </c>
      <c r="D185" s="32" t="s">
        <v>638</v>
      </c>
      <c r="E185" s="32" t="s">
        <v>639</v>
      </c>
      <c r="F185" s="32" t="s">
        <v>39</v>
      </c>
      <c r="G185" s="32" t="s">
        <v>640</v>
      </c>
      <c r="H185" s="32">
        <v>2021</v>
      </c>
      <c r="I185" s="32" t="s">
        <v>572</v>
      </c>
      <c r="J185" s="40">
        <v>8</v>
      </c>
      <c r="K185" s="47">
        <f t="shared" si="6"/>
        <v>0</v>
      </c>
      <c r="L185" s="40"/>
      <c r="M185" s="40"/>
      <c r="N185" s="40"/>
      <c r="O185" s="40"/>
      <c r="P185" s="40">
        <v>8</v>
      </c>
      <c r="Q185" s="32">
        <v>13</v>
      </c>
      <c r="R185" s="32">
        <v>23</v>
      </c>
      <c r="S185" s="32">
        <v>36</v>
      </c>
      <c r="T185" s="32">
        <v>92</v>
      </c>
      <c r="U185" s="32" t="s">
        <v>573</v>
      </c>
      <c r="V185" s="32" t="s">
        <v>588</v>
      </c>
      <c r="W185" s="21" t="s">
        <v>589</v>
      </c>
    </row>
    <row r="186" ht="138" customHeight="1" spans="1:23">
      <c r="A186" s="28">
        <v>180</v>
      </c>
      <c r="B186" s="31" t="s">
        <v>584</v>
      </c>
      <c r="C186" s="31" t="s">
        <v>585</v>
      </c>
      <c r="D186" s="32" t="s">
        <v>641</v>
      </c>
      <c r="E186" s="32" t="s">
        <v>642</v>
      </c>
      <c r="F186" s="32" t="s">
        <v>42</v>
      </c>
      <c r="G186" s="32" t="s">
        <v>172</v>
      </c>
      <c r="H186" s="32">
        <v>2021</v>
      </c>
      <c r="I186" s="32" t="s">
        <v>572</v>
      </c>
      <c r="J186" s="40">
        <v>214</v>
      </c>
      <c r="K186" s="47">
        <f t="shared" si="6"/>
        <v>0</v>
      </c>
      <c r="L186" s="40"/>
      <c r="M186" s="40"/>
      <c r="N186" s="40"/>
      <c r="O186" s="40"/>
      <c r="P186" s="40">
        <v>214</v>
      </c>
      <c r="Q186" s="32">
        <v>75</v>
      </c>
      <c r="R186" s="32">
        <v>169</v>
      </c>
      <c r="S186" s="32">
        <v>457</v>
      </c>
      <c r="T186" s="32">
        <v>1055</v>
      </c>
      <c r="U186" s="32" t="s">
        <v>573</v>
      </c>
      <c r="V186" s="32" t="s">
        <v>588</v>
      </c>
      <c r="W186" s="21" t="s">
        <v>589</v>
      </c>
    </row>
    <row r="187" ht="65" customHeight="1" spans="1:23">
      <c r="A187" s="28">
        <v>181</v>
      </c>
      <c r="B187" s="32" t="s">
        <v>521</v>
      </c>
      <c r="C187" s="31" t="s">
        <v>643</v>
      </c>
      <c r="D187" s="32" t="s">
        <v>644</v>
      </c>
      <c r="E187" s="30" t="s">
        <v>645</v>
      </c>
      <c r="F187" s="30" t="s">
        <v>39</v>
      </c>
      <c r="G187" s="30" t="s">
        <v>646</v>
      </c>
      <c r="H187" s="67" t="s">
        <v>647</v>
      </c>
      <c r="I187" s="30" t="s">
        <v>648</v>
      </c>
      <c r="J187" s="40">
        <v>8.3957</v>
      </c>
      <c r="K187" s="47">
        <f t="shared" si="6"/>
        <v>8.3957</v>
      </c>
      <c r="L187" s="40">
        <v>8.3957</v>
      </c>
      <c r="M187" s="40"/>
      <c r="N187" s="40"/>
      <c r="O187" s="40"/>
      <c r="P187" s="40"/>
      <c r="Q187" s="30">
        <v>35</v>
      </c>
      <c r="R187" s="30">
        <v>77</v>
      </c>
      <c r="S187" s="31" t="s">
        <v>649</v>
      </c>
      <c r="T187" s="31" t="s">
        <v>650</v>
      </c>
      <c r="U187" s="32" t="s">
        <v>287</v>
      </c>
      <c r="V187" s="32" t="s">
        <v>651</v>
      </c>
      <c r="W187" s="21" t="s">
        <v>589</v>
      </c>
    </row>
    <row r="188" ht="65" customHeight="1" spans="1:23">
      <c r="A188" s="28">
        <v>182</v>
      </c>
      <c r="B188" s="32" t="s">
        <v>521</v>
      </c>
      <c r="C188" s="31" t="s">
        <v>643</v>
      </c>
      <c r="D188" s="32" t="s">
        <v>652</v>
      </c>
      <c r="E188" s="32" t="s">
        <v>653</v>
      </c>
      <c r="F188" s="32" t="s">
        <v>30</v>
      </c>
      <c r="G188" s="32" t="s">
        <v>493</v>
      </c>
      <c r="H188" s="67" t="s">
        <v>647</v>
      </c>
      <c r="I188" s="30" t="s">
        <v>648</v>
      </c>
      <c r="J188" s="40">
        <v>41.8621</v>
      </c>
      <c r="K188" s="47">
        <f t="shared" si="6"/>
        <v>41.8621</v>
      </c>
      <c r="L188" s="40">
        <v>41.8621</v>
      </c>
      <c r="M188" s="40"/>
      <c r="N188" s="40"/>
      <c r="O188" s="40"/>
      <c r="P188" s="40"/>
      <c r="Q188" s="32">
        <v>65</v>
      </c>
      <c r="R188" s="32">
        <v>120</v>
      </c>
      <c r="S188" s="32">
        <v>367</v>
      </c>
      <c r="T188" s="32">
        <v>1034</v>
      </c>
      <c r="U188" s="32" t="s">
        <v>654</v>
      </c>
      <c r="V188" s="32" t="s">
        <v>651</v>
      </c>
      <c r="W188" s="21" t="s">
        <v>589</v>
      </c>
    </row>
    <row r="189" ht="65" customHeight="1" spans="1:23">
      <c r="A189" s="28">
        <v>183</v>
      </c>
      <c r="B189" s="32" t="s">
        <v>521</v>
      </c>
      <c r="C189" s="31" t="s">
        <v>643</v>
      </c>
      <c r="D189" s="32" t="s">
        <v>655</v>
      </c>
      <c r="E189" s="32" t="s">
        <v>656</v>
      </c>
      <c r="F189" s="32" t="s">
        <v>42</v>
      </c>
      <c r="G189" s="32" t="s">
        <v>657</v>
      </c>
      <c r="H189" s="67" t="s">
        <v>647</v>
      </c>
      <c r="I189" s="30" t="s">
        <v>648</v>
      </c>
      <c r="J189" s="40">
        <v>73.9896</v>
      </c>
      <c r="K189" s="47">
        <f t="shared" si="6"/>
        <v>73.9896</v>
      </c>
      <c r="L189" s="40">
        <v>73.9896</v>
      </c>
      <c r="M189" s="40"/>
      <c r="N189" s="40"/>
      <c r="O189" s="40"/>
      <c r="P189" s="40"/>
      <c r="Q189" s="32">
        <v>44</v>
      </c>
      <c r="R189" s="32">
        <v>96</v>
      </c>
      <c r="S189" s="31" t="s">
        <v>658</v>
      </c>
      <c r="T189" s="31" t="s">
        <v>659</v>
      </c>
      <c r="U189" s="32" t="s">
        <v>287</v>
      </c>
      <c r="V189" s="32" t="s">
        <v>651</v>
      </c>
      <c r="W189" s="21" t="s">
        <v>589</v>
      </c>
    </row>
    <row r="190" ht="65" customHeight="1" spans="1:23">
      <c r="A190" s="28">
        <v>184</v>
      </c>
      <c r="B190" s="30" t="s">
        <v>521</v>
      </c>
      <c r="C190" s="31" t="s">
        <v>643</v>
      </c>
      <c r="D190" s="32" t="s">
        <v>660</v>
      </c>
      <c r="E190" s="32" t="s">
        <v>661</v>
      </c>
      <c r="F190" s="32" t="s">
        <v>42</v>
      </c>
      <c r="G190" s="30" t="s">
        <v>504</v>
      </c>
      <c r="H190" s="67" t="s">
        <v>647</v>
      </c>
      <c r="I190" s="30" t="s">
        <v>648</v>
      </c>
      <c r="J190" s="40">
        <v>34.6566</v>
      </c>
      <c r="K190" s="47">
        <f t="shared" si="6"/>
        <v>34.6566</v>
      </c>
      <c r="L190" s="40">
        <v>34.6566</v>
      </c>
      <c r="M190" s="40"/>
      <c r="N190" s="40"/>
      <c r="O190" s="40"/>
      <c r="P190" s="40"/>
      <c r="Q190" s="30">
        <v>43</v>
      </c>
      <c r="R190" s="30">
        <v>109</v>
      </c>
      <c r="S190" s="31" t="s">
        <v>662</v>
      </c>
      <c r="T190" s="31" t="s">
        <v>663</v>
      </c>
      <c r="U190" s="30" t="s">
        <v>287</v>
      </c>
      <c r="V190" s="30" t="s">
        <v>651</v>
      </c>
      <c r="W190" s="21" t="s">
        <v>589</v>
      </c>
    </row>
    <row r="191" ht="67" customHeight="1" spans="1:23">
      <c r="A191" s="28">
        <v>185</v>
      </c>
      <c r="B191" s="31" t="s">
        <v>584</v>
      </c>
      <c r="C191" s="31" t="s">
        <v>585</v>
      </c>
      <c r="D191" s="32" t="s">
        <v>664</v>
      </c>
      <c r="E191" s="32" t="s">
        <v>665</v>
      </c>
      <c r="F191" s="28" t="s">
        <v>36</v>
      </c>
      <c r="G191" s="32" t="s">
        <v>452</v>
      </c>
      <c r="H191" s="32" t="s">
        <v>61</v>
      </c>
      <c r="I191" s="30" t="s">
        <v>666</v>
      </c>
      <c r="J191" s="47">
        <v>7.978414</v>
      </c>
      <c r="K191" s="47">
        <v>0</v>
      </c>
      <c r="L191" s="47"/>
      <c r="M191" s="47"/>
      <c r="N191" s="47"/>
      <c r="O191" s="47"/>
      <c r="P191" s="47">
        <v>7.978414</v>
      </c>
      <c r="Q191" s="73">
        <v>91</v>
      </c>
      <c r="R191" s="73">
        <v>192</v>
      </c>
      <c r="S191" s="31">
        <v>318</v>
      </c>
      <c r="T191" s="31">
        <v>865</v>
      </c>
      <c r="U191" s="32" t="s">
        <v>667</v>
      </c>
      <c r="V191" s="32" t="s">
        <v>667</v>
      </c>
      <c r="W191" s="21" t="s">
        <v>589</v>
      </c>
    </row>
    <row r="192" ht="67" customHeight="1" spans="1:23">
      <c r="A192" s="28">
        <v>186</v>
      </c>
      <c r="B192" s="32" t="s">
        <v>521</v>
      </c>
      <c r="C192" s="31" t="s">
        <v>643</v>
      </c>
      <c r="D192" s="32" t="s">
        <v>668</v>
      </c>
      <c r="E192" s="32" t="s">
        <v>669</v>
      </c>
      <c r="F192" s="28" t="s">
        <v>39</v>
      </c>
      <c r="G192" s="32" t="s">
        <v>646</v>
      </c>
      <c r="H192" s="32" t="s">
        <v>670</v>
      </c>
      <c r="I192" s="30" t="s">
        <v>666</v>
      </c>
      <c r="J192" s="47">
        <v>4.343981</v>
      </c>
      <c r="K192" s="47">
        <v>0</v>
      </c>
      <c r="L192" s="47"/>
      <c r="M192" s="47"/>
      <c r="N192" s="47"/>
      <c r="O192" s="47"/>
      <c r="P192" s="47">
        <v>4.343981</v>
      </c>
      <c r="Q192" s="30">
        <v>35</v>
      </c>
      <c r="R192" s="30">
        <v>77</v>
      </c>
      <c r="S192" s="29">
        <v>256</v>
      </c>
      <c r="T192" s="29">
        <v>683</v>
      </c>
      <c r="U192" s="32" t="s">
        <v>287</v>
      </c>
      <c r="V192" s="32" t="s">
        <v>651</v>
      </c>
      <c r="W192" s="21" t="s">
        <v>589</v>
      </c>
    </row>
    <row r="193" ht="67" customHeight="1" spans="1:23">
      <c r="A193" s="28">
        <v>187</v>
      </c>
      <c r="B193" s="32" t="s">
        <v>521</v>
      </c>
      <c r="C193" s="31" t="s">
        <v>643</v>
      </c>
      <c r="D193" s="32" t="s">
        <v>671</v>
      </c>
      <c r="E193" s="32" t="s">
        <v>672</v>
      </c>
      <c r="F193" s="32" t="s">
        <v>45</v>
      </c>
      <c r="G193" s="30" t="s">
        <v>365</v>
      </c>
      <c r="H193" s="32" t="s">
        <v>61</v>
      </c>
      <c r="I193" s="30" t="s">
        <v>666</v>
      </c>
      <c r="J193" s="40">
        <v>5.392641</v>
      </c>
      <c r="K193" s="47">
        <v>0</v>
      </c>
      <c r="L193" s="40"/>
      <c r="M193" s="40"/>
      <c r="N193" s="40"/>
      <c r="O193" s="40"/>
      <c r="P193" s="40">
        <v>5.392641</v>
      </c>
      <c r="Q193" s="30">
        <v>121</v>
      </c>
      <c r="R193" s="30">
        <v>277</v>
      </c>
      <c r="S193" s="30">
        <v>481</v>
      </c>
      <c r="T193" s="30">
        <v>1400</v>
      </c>
      <c r="U193" s="32" t="s">
        <v>287</v>
      </c>
      <c r="V193" s="32" t="s">
        <v>651</v>
      </c>
      <c r="W193" s="21" t="s">
        <v>589</v>
      </c>
    </row>
    <row r="194" ht="85" customHeight="1" spans="1:22">
      <c r="A194" s="28">
        <v>188</v>
      </c>
      <c r="B194" s="32" t="s">
        <v>673</v>
      </c>
      <c r="C194" s="31" t="s">
        <v>426</v>
      </c>
      <c r="D194" s="32" t="s">
        <v>674</v>
      </c>
      <c r="E194" s="31" t="s">
        <v>675</v>
      </c>
      <c r="F194" s="31" t="s">
        <v>676</v>
      </c>
      <c r="G194" s="28"/>
      <c r="H194" s="28">
        <v>2021</v>
      </c>
      <c r="I194" s="28" t="s">
        <v>677</v>
      </c>
      <c r="J194" s="40">
        <v>75</v>
      </c>
      <c r="K194" s="47">
        <f>SUM(L194:O194)</f>
        <v>0</v>
      </c>
      <c r="L194" s="40"/>
      <c r="M194" s="40"/>
      <c r="N194" s="40"/>
      <c r="O194" s="40"/>
      <c r="P194" s="40">
        <v>75</v>
      </c>
      <c r="Q194" s="32">
        <v>150</v>
      </c>
      <c r="R194" s="32">
        <v>150</v>
      </c>
      <c r="S194" s="32">
        <v>150</v>
      </c>
      <c r="T194" s="32">
        <v>150</v>
      </c>
      <c r="U194" s="31" t="s">
        <v>678</v>
      </c>
      <c r="V194" s="31" t="s">
        <v>679</v>
      </c>
    </row>
    <row r="195" s="15" customFormat="1" ht="80" customHeight="1" spans="1:245">
      <c r="A195" s="28">
        <v>189</v>
      </c>
      <c r="B195" s="29" t="s">
        <v>26</v>
      </c>
      <c r="C195" s="32" t="s">
        <v>522</v>
      </c>
      <c r="D195" s="30" t="s">
        <v>680</v>
      </c>
      <c r="E195" s="32" t="s">
        <v>681</v>
      </c>
      <c r="F195" s="32" t="s">
        <v>30</v>
      </c>
      <c r="G195" s="38" t="s">
        <v>474</v>
      </c>
      <c r="H195" s="30">
        <v>2021</v>
      </c>
      <c r="I195" s="32" t="s">
        <v>682</v>
      </c>
      <c r="J195" s="77">
        <v>30</v>
      </c>
      <c r="K195" s="28">
        <v>0</v>
      </c>
      <c r="L195" s="40"/>
      <c r="M195" s="40"/>
      <c r="N195" s="40"/>
      <c r="O195" s="40"/>
      <c r="P195" s="77">
        <v>30</v>
      </c>
      <c r="Q195" s="32">
        <v>67</v>
      </c>
      <c r="R195" s="32">
        <v>160</v>
      </c>
      <c r="S195" s="32">
        <v>194</v>
      </c>
      <c r="T195" s="32">
        <v>522</v>
      </c>
      <c r="U195" s="32" t="s">
        <v>312</v>
      </c>
      <c r="V195" s="32" t="s">
        <v>526</v>
      </c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"/>
      <c r="IF195" s="1"/>
      <c r="IG195" s="1"/>
      <c r="IH195" s="1"/>
      <c r="II195" s="1"/>
      <c r="IJ195" s="1"/>
      <c r="IK195" s="1"/>
    </row>
    <row r="196" s="16" customFormat="1" ht="80" customHeight="1" spans="1:245">
      <c r="A196" s="28">
        <v>190</v>
      </c>
      <c r="B196" s="29" t="s">
        <v>26</v>
      </c>
      <c r="C196" s="32" t="s">
        <v>522</v>
      </c>
      <c r="D196" s="30" t="s">
        <v>683</v>
      </c>
      <c r="E196" s="32" t="s">
        <v>684</v>
      </c>
      <c r="F196" s="32" t="s">
        <v>30</v>
      </c>
      <c r="G196" s="32" t="s">
        <v>685</v>
      </c>
      <c r="H196" s="30">
        <v>2021</v>
      </c>
      <c r="I196" s="32" t="s">
        <v>682</v>
      </c>
      <c r="J196" s="77">
        <v>20</v>
      </c>
      <c r="K196" s="28">
        <v>0</v>
      </c>
      <c r="L196" s="40"/>
      <c r="M196" s="40"/>
      <c r="N196" s="40"/>
      <c r="O196" s="40"/>
      <c r="P196" s="77">
        <v>20</v>
      </c>
      <c r="Q196" s="32">
        <v>38</v>
      </c>
      <c r="R196" s="32">
        <v>76</v>
      </c>
      <c r="S196" s="32">
        <v>150</v>
      </c>
      <c r="T196" s="32">
        <v>511</v>
      </c>
      <c r="U196" s="31" t="s">
        <v>312</v>
      </c>
      <c r="V196" s="31" t="s">
        <v>526</v>
      </c>
      <c r="IE196" s="1"/>
      <c r="IF196" s="1"/>
      <c r="IG196" s="1"/>
      <c r="IH196" s="1"/>
      <c r="II196" s="1"/>
      <c r="IJ196" s="1"/>
      <c r="IK196" s="1"/>
    </row>
    <row r="197" s="16" customFormat="1" ht="80" customHeight="1" spans="1:243">
      <c r="A197" s="28">
        <v>191</v>
      </c>
      <c r="B197" s="29" t="s">
        <v>26</v>
      </c>
      <c r="C197" s="32" t="s">
        <v>522</v>
      </c>
      <c r="D197" s="30" t="s">
        <v>686</v>
      </c>
      <c r="E197" s="32" t="s">
        <v>687</v>
      </c>
      <c r="F197" s="32" t="s">
        <v>30</v>
      </c>
      <c r="G197" s="32" t="s">
        <v>406</v>
      </c>
      <c r="H197" s="30" t="s">
        <v>61</v>
      </c>
      <c r="I197" s="32" t="s">
        <v>682</v>
      </c>
      <c r="J197" s="77">
        <v>8.62</v>
      </c>
      <c r="K197" s="28">
        <v>0</v>
      </c>
      <c r="L197" s="40"/>
      <c r="M197" s="40"/>
      <c r="N197" s="40"/>
      <c r="O197" s="40"/>
      <c r="P197" s="77">
        <v>8.62</v>
      </c>
      <c r="Q197" s="32">
        <v>55</v>
      </c>
      <c r="R197" s="32">
        <v>106</v>
      </c>
      <c r="S197" s="32">
        <v>55</v>
      </c>
      <c r="T197" s="32">
        <v>106</v>
      </c>
      <c r="U197" s="32" t="s">
        <v>312</v>
      </c>
      <c r="V197" s="32" t="s">
        <v>688</v>
      </c>
      <c r="IE197" s="1"/>
      <c r="IF197" s="1"/>
      <c r="IG197" s="1"/>
      <c r="IH197" s="1"/>
      <c r="II197" s="1"/>
    </row>
    <row r="198" s="16" customFormat="1" ht="80" customHeight="1" spans="1:245">
      <c r="A198" s="28">
        <v>192</v>
      </c>
      <c r="B198" s="29" t="s">
        <v>26</v>
      </c>
      <c r="C198" s="32" t="s">
        <v>522</v>
      </c>
      <c r="D198" s="30" t="s">
        <v>689</v>
      </c>
      <c r="E198" s="32" t="s">
        <v>690</v>
      </c>
      <c r="F198" s="32" t="s">
        <v>36</v>
      </c>
      <c r="G198" s="32" t="s">
        <v>390</v>
      </c>
      <c r="H198" s="30">
        <v>2021</v>
      </c>
      <c r="I198" s="30" t="s">
        <v>682</v>
      </c>
      <c r="J198" s="77">
        <v>10.8</v>
      </c>
      <c r="K198" s="28">
        <v>0</v>
      </c>
      <c r="L198" s="40"/>
      <c r="M198" s="40"/>
      <c r="N198" s="40"/>
      <c r="O198" s="40"/>
      <c r="P198" s="77">
        <v>10.8</v>
      </c>
      <c r="Q198" s="32">
        <v>63</v>
      </c>
      <c r="R198" s="32">
        <v>128</v>
      </c>
      <c r="S198" s="32">
        <v>254</v>
      </c>
      <c r="T198" s="32">
        <v>668</v>
      </c>
      <c r="U198" s="32" t="s">
        <v>312</v>
      </c>
      <c r="V198" s="32" t="s">
        <v>688</v>
      </c>
      <c r="IE198" s="1"/>
      <c r="IF198" s="1"/>
      <c r="IG198" s="1"/>
      <c r="IH198" s="1"/>
      <c r="II198" s="1"/>
      <c r="IJ198" s="1"/>
      <c r="IK198" s="1"/>
    </row>
    <row r="199" s="17" customFormat="1" ht="80" customHeight="1" spans="1:245">
      <c r="A199" s="28">
        <v>193</v>
      </c>
      <c r="B199" s="29" t="s">
        <v>26</v>
      </c>
      <c r="C199" s="32" t="s">
        <v>522</v>
      </c>
      <c r="D199" s="30" t="s">
        <v>691</v>
      </c>
      <c r="E199" s="30" t="s">
        <v>692</v>
      </c>
      <c r="F199" s="34" t="s">
        <v>36</v>
      </c>
      <c r="G199" s="30" t="s">
        <v>124</v>
      </c>
      <c r="H199" s="30">
        <v>2021</v>
      </c>
      <c r="I199" s="30" t="s">
        <v>682</v>
      </c>
      <c r="J199" s="30">
        <v>30</v>
      </c>
      <c r="K199" s="28">
        <v>0</v>
      </c>
      <c r="L199" s="30"/>
      <c r="M199" s="30"/>
      <c r="N199" s="30"/>
      <c r="O199" s="30"/>
      <c r="P199" s="30">
        <v>30</v>
      </c>
      <c r="Q199" s="30">
        <v>48</v>
      </c>
      <c r="R199" s="30">
        <v>102</v>
      </c>
      <c r="S199" s="30">
        <v>240</v>
      </c>
      <c r="T199" s="30">
        <v>789</v>
      </c>
      <c r="U199" s="30" t="s">
        <v>312</v>
      </c>
      <c r="V199" s="30" t="s">
        <v>693</v>
      </c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"/>
      <c r="IF199" s="1"/>
      <c r="IG199" s="1"/>
      <c r="IH199" s="1"/>
      <c r="II199" s="1"/>
      <c r="IJ199" s="1"/>
      <c r="IK199" s="1"/>
    </row>
    <row r="200" s="16" customFormat="1" ht="80" customHeight="1" spans="1:243">
      <c r="A200" s="28">
        <v>194</v>
      </c>
      <c r="B200" s="29" t="s">
        <v>26</v>
      </c>
      <c r="C200" s="32" t="s">
        <v>522</v>
      </c>
      <c r="D200" s="32" t="s">
        <v>694</v>
      </c>
      <c r="E200" s="32" t="s">
        <v>695</v>
      </c>
      <c r="F200" s="32" t="s">
        <v>39</v>
      </c>
      <c r="G200" s="32" t="s">
        <v>696</v>
      </c>
      <c r="H200" s="32">
        <v>2021</v>
      </c>
      <c r="I200" s="32" t="s">
        <v>682</v>
      </c>
      <c r="J200" s="40">
        <v>120</v>
      </c>
      <c r="K200" s="28">
        <v>0</v>
      </c>
      <c r="L200" s="47"/>
      <c r="M200" s="47"/>
      <c r="N200" s="47"/>
      <c r="O200" s="40"/>
      <c r="P200" s="40">
        <v>120</v>
      </c>
      <c r="Q200" s="32">
        <v>14</v>
      </c>
      <c r="R200" s="32">
        <v>30</v>
      </c>
      <c r="S200" s="32">
        <v>201</v>
      </c>
      <c r="T200" s="32">
        <v>503</v>
      </c>
      <c r="U200" s="32" t="s">
        <v>697</v>
      </c>
      <c r="V200" s="32" t="s">
        <v>698</v>
      </c>
      <c r="IE200" s="1"/>
      <c r="IF200" s="1"/>
      <c r="IG200" s="1"/>
      <c r="IH200" s="1"/>
      <c r="II200" s="1"/>
    </row>
    <row r="201" s="16" customFormat="1" ht="80" customHeight="1" spans="1:245">
      <c r="A201" s="28">
        <v>195</v>
      </c>
      <c r="B201" s="29" t="s">
        <v>26</v>
      </c>
      <c r="C201" s="32" t="s">
        <v>522</v>
      </c>
      <c r="D201" s="32" t="s">
        <v>699</v>
      </c>
      <c r="E201" s="32" t="s">
        <v>700</v>
      </c>
      <c r="F201" s="32" t="s">
        <v>39</v>
      </c>
      <c r="G201" s="32" t="s">
        <v>696</v>
      </c>
      <c r="H201" s="32">
        <v>2021</v>
      </c>
      <c r="I201" s="32" t="s">
        <v>682</v>
      </c>
      <c r="J201" s="40">
        <v>17</v>
      </c>
      <c r="K201" s="28">
        <v>0</v>
      </c>
      <c r="L201" s="47"/>
      <c r="M201" s="47"/>
      <c r="N201" s="47"/>
      <c r="O201" s="40"/>
      <c r="P201" s="40">
        <v>17</v>
      </c>
      <c r="Q201" s="32">
        <v>39</v>
      </c>
      <c r="R201" s="32">
        <v>84</v>
      </c>
      <c r="S201" s="32">
        <v>202</v>
      </c>
      <c r="T201" s="32">
        <v>505</v>
      </c>
      <c r="U201" s="32" t="s">
        <v>312</v>
      </c>
      <c r="V201" s="32" t="s">
        <v>526</v>
      </c>
      <c r="IE201" s="1"/>
      <c r="IF201" s="1"/>
      <c r="IG201" s="1"/>
      <c r="IH201" s="1"/>
      <c r="II201" s="1"/>
      <c r="IJ201" s="1"/>
      <c r="IK201" s="1"/>
    </row>
    <row r="202" s="16" customFormat="1" ht="80" customHeight="1" spans="1:245">
      <c r="A202" s="28">
        <v>196</v>
      </c>
      <c r="B202" s="29" t="s">
        <v>26</v>
      </c>
      <c r="C202" s="32" t="s">
        <v>522</v>
      </c>
      <c r="D202" s="32" t="s">
        <v>701</v>
      </c>
      <c r="E202" s="32" t="s">
        <v>702</v>
      </c>
      <c r="F202" s="32" t="s">
        <v>45</v>
      </c>
      <c r="G202" s="32" t="s">
        <v>610</v>
      </c>
      <c r="H202" s="32">
        <v>2021</v>
      </c>
      <c r="I202" s="32" t="s">
        <v>682</v>
      </c>
      <c r="J202" s="40">
        <v>21</v>
      </c>
      <c r="K202" s="28">
        <v>0</v>
      </c>
      <c r="L202" s="40"/>
      <c r="M202" s="40"/>
      <c r="N202" s="40"/>
      <c r="O202" s="40"/>
      <c r="P202" s="40">
        <v>21</v>
      </c>
      <c r="Q202" s="32">
        <v>55</v>
      </c>
      <c r="R202" s="32">
        <v>98</v>
      </c>
      <c r="S202" s="32">
        <v>228</v>
      </c>
      <c r="T202" s="32">
        <v>553</v>
      </c>
      <c r="U202" s="32" t="s">
        <v>52</v>
      </c>
      <c r="V202" s="32" t="s">
        <v>33</v>
      </c>
      <c r="IE202" s="1"/>
      <c r="IF202" s="1"/>
      <c r="IG202" s="1"/>
      <c r="IH202" s="1"/>
      <c r="II202" s="1"/>
      <c r="IJ202" s="1"/>
      <c r="IK202" s="1"/>
    </row>
    <row r="203" s="16" customFormat="1" ht="80" customHeight="1" spans="1:245">
      <c r="A203" s="28">
        <v>197</v>
      </c>
      <c r="B203" s="29" t="s">
        <v>26</v>
      </c>
      <c r="C203" s="32" t="s">
        <v>522</v>
      </c>
      <c r="D203" s="32" t="s">
        <v>703</v>
      </c>
      <c r="E203" s="32" t="s">
        <v>704</v>
      </c>
      <c r="F203" s="32" t="s">
        <v>45</v>
      </c>
      <c r="G203" s="32" t="s">
        <v>51</v>
      </c>
      <c r="H203" s="32">
        <v>2021</v>
      </c>
      <c r="I203" s="32" t="s">
        <v>682</v>
      </c>
      <c r="J203" s="40">
        <v>10</v>
      </c>
      <c r="K203" s="28">
        <v>0</v>
      </c>
      <c r="L203" s="40"/>
      <c r="M203" s="40"/>
      <c r="N203" s="40"/>
      <c r="O203" s="40"/>
      <c r="P203" s="40">
        <v>10</v>
      </c>
      <c r="Q203" s="32">
        <v>8</v>
      </c>
      <c r="R203" s="32">
        <v>18</v>
      </c>
      <c r="S203" s="32">
        <v>10</v>
      </c>
      <c r="T203" s="32">
        <v>24</v>
      </c>
      <c r="U203" s="32" t="s">
        <v>287</v>
      </c>
      <c r="V203" s="32" t="s">
        <v>651</v>
      </c>
      <c r="IE203" s="1"/>
      <c r="IF203" s="1"/>
      <c r="IG203" s="1"/>
      <c r="IH203" s="1"/>
      <c r="II203" s="1"/>
      <c r="IJ203" s="1"/>
      <c r="IK203" s="1"/>
    </row>
    <row r="204" s="15" customFormat="1" ht="80" customHeight="1" spans="1:245">
      <c r="A204" s="28">
        <v>198</v>
      </c>
      <c r="B204" s="29" t="s">
        <v>26</v>
      </c>
      <c r="C204" s="32" t="s">
        <v>522</v>
      </c>
      <c r="D204" s="32" t="s">
        <v>705</v>
      </c>
      <c r="E204" s="32" t="s">
        <v>706</v>
      </c>
      <c r="F204" s="32" t="s">
        <v>45</v>
      </c>
      <c r="G204" s="32" t="s">
        <v>707</v>
      </c>
      <c r="H204" s="32">
        <v>2021</v>
      </c>
      <c r="I204" s="32" t="s">
        <v>682</v>
      </c>
      <c r="J204" s="40">
        <v>10</v>
      </c>
      <c r="K204" s="28">
        <v>0</v>
      </c>
      <c r="L204" s="40"/>
      <c r="M204" s="40"/>
      <c r="N204" s="40"/>
      <c r="O204" s="40"/>
      <c r="P204" s="40">
        <v>10</v>
      </c>
      <c r="Q204" s="30">
        <v>45</v>
      </c>
      <c r="R204" s="30">
        <v>104</v>
      </c>
      <c r="S204" s="30">
        <v>258</v>
      </c>
      <c r="T204" s="30">
        <v>703</v>
      </c>
      <c r="U204" s="32" t="s">
        <v>52</v>
      </c>
      <c r="V204" s="32" t="s">
        <v>33</v>
      </c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"/>
      <c r="IF204" s="1"/>
      <c r="IG204" s="1"/>
      <c r="IH204" s="1"/>
      <c r="II204" s="1"/>
      <c r="IJ204" s="1"/>
      <c r="IK204" s="1"/>
    </row>
    <row r="205" s="18" customFormat="1" ht="144" customHeight="1" spans="1:243">
      <c r="A205" s="28">
        <v>199</v>
      </c>
      <c r="B205" s="31" t="s">
        <v>673</v>
      </c>
      <c r="C205" s="31" t="s">
        <v>426</v>
      </c>
      <c r="D205" s="30" t="s">
        <v>708</v>
      </c>
      <c r="E205" s="40" t="s">
        <v>709</v>
      </c>
      <c r="F205" s="32" t="s">
        <v>710</v>
      </c>
      <c r="G205" s="32"/>
      <c r="H205" s="32">
        <v>2021</v>
      </c>
      <c r="I205" s="32" t="s">
        <v>682</v>
      </c>
      <c r="J205" s="40">
        <v>30</v>
      </c>
      <c r="K205" s="28">
        <v>0</v>
      </c>
      <c r="L205" s="40"/>
      <c r="M205" s="40"/>
      <c r="N205" s="40"/>
      <c r="O205" s="40"/>
      <c r="P205" s="40">
        <v>30</v>
      </c>
      <c r="Q205" s="32">
        <v>6570</v>
      </c>
      <c r="R205" s="32">
        <v>14271</v>
      </c>
      <c r="S205" s="32">
        <v>6570</v>
      </c>
      <c r="T205" s="32">
        <v>14271</v>
      </c>
      <c r="U205" s="31" t="s">
        <v>711</v>
      </c>
      <c r="V205" s="32" t="s">
        <v>711</v>
      </c>
      <c r="IE205" s="84"/>
      <c r="IF205" s="84"/>
      <c r="IG205" s="84"/>
      <c r="IH205" s="84"/>
      <c r="II205" s="84"/>
    </row>
    <row r="206" s="19" customFormat="1" ht="80" customHeight="1" spans="1:239">
      <c r="A206" s="28">
        <v>200</v>
      </c>
      <c r="B206" s="28" t="s">
        <v>712</v>
      </c>
      <c r="C206" s="31" t="s">
        <v>713</v>
      </c>
      <c r="D206" s="30" t="s">
        <v>714</v>
      </c>
      <c r="E206" s="32" t="s">
        <v>715</v>
      </c>
      <c r="F206" s="32" t="s">
        <v>710</v>
      </c>
      <c r="G206" s="32"/>
      <c r="H206" s="32">
        <v>2021</v>
      </c>
      <c r="I206" s="32" t="s">
        <v>682</v>
      </c>
      <c r="J206" s="40">
        <v>40.2</v>
      </c>
      <c r="K206" s="28">
        <v>0</v>
      </c>
      <c r="L206" s="40"/>
      <c r="M206" s="40"/>
      <c r="N206" s="40"/>
      <c r="O206" s="40"/>
      <c r="P206" s="40">
        <v>40.2</v>
      </c>
      <c r="Q206" s="32">
        <v>78</v>
      </c>
      <c r="R206" s="32">
        <v>78</v>
      </c>
      <c r="S206" s="32">
        <v>78</v>
      </c>
      <c r="T206" s="32">
        <v>78</v>
      </c>
      <c r="U206" s="32" t="s">
        <v>716</v>
      </c>
      <c r="V206" s="32" t="s">
        <v>717</v>
      </c>
      <c r="IE206" s="1"/>
    </row>
    <row r="207" s="18" customFormat="1" ht="106" customHeight="1" spans="1:241">
      <c r="A207" s="28">
        <v>201</v>
      </c>
      <c r="B207" s="32" t="s">
        <v>718</v>
      </c>
      <c r="C207" s="31" t="s">
        <v>719</v>
      </c>
      <c r="D207" s="30" t="s">
        <v>720</v>
      </c>
      <c r="E207" s="40" t="s">
        <v>721</v>
      </c>
      <c r="F207" s="32" t="s">
        <v>710</v>
      </c>
      <c r="G207" s="32"/>
      <c r="H207" s="32">
        <v>2021</v>
      </c>
      <c r="I207" s="32" t="s">
        <v>682</v>
      </c>
      <c r="J207" s="40">
        <v>80</v>
      </c>
      <c r="K207" s="28">
        <v>0</v>
      </c>
      <c r="L207" s="40"/>
      <c r="M207" s="40"/>
      <c r="N207" s="40"/>
      <c r="O207" s="40"/>
      <c r="P207" s="40">
        <v>80</v>
      </c>
      <c r="Q207" s="32">
        <v>496</v>
      </c>
      <c r="R207" s="32">
        <v>496</v>
      </c>
      <c r="S207" s="32">
        <v>496</v>
      </c>
      <c r="T207" s="32">
        <v>496</v>
      </c>
      <c r="U207" s="32" t="s">
        <v>722</v>
      </c>
      <c r="V207" s="32" t="s">
        <v>722</v>
      </c>
      <c r="IE207" s="84"/>
      <c r="IF207" s="84"/>
      <c r="IG207" s="84"/>
    </row>
    <row r="208" s="18" customFormat="1" ht="106" customHeight="1" spans="1:241">
      <c r="A208" s="28">
        <v>202</v>
      </c>
      <c r="B208" s="32" t="s">
        <v>718</v>
      </c>
      <c r="C208" s="31" t="s">
        <v>522</v>
      </c>
      <c r="D208" s="30" t="s">
        <v>723</v>
      </c>
      <c r="E208" s="40" t="s">
        <v>724</v>
      </c>
      <c r="F208" s="32" t="s">
        <v>710</v>
      </c>
      <c r="G208" s="32"/>
      <c r="H208" s="32">
        <v>2021</v>
      </c>
      <c r="I208" s="32" t="s">
        <v>682</v>
      </c>
      <c r="J208" s="40">
        <v>60</v>
      </c>
      <c r="K208" s="28">
        <v>0</v>
      </c>
      <c r="L208" s="40"/>
      <c r="M208" s="40"/>
      <c r="N208" s="78"/>
      <c r="O208" s="40"/>
      <c r="P208" s="40">
        <v>60</v>
      </c>
      <c r="Q208" s="32">
        <v>800</v>
      </c>
      <c r="R208" s="32">
        <v>800</v>
      </c>
      <c r="S208" s="32">
        <v>800</v>
      </c>
      <c r="T208" s="32">
        <v>800</v>
      </c>
      <c r="U208" s="32" t="s">
        <v>722</v>
      </c>
      <c r="V208" s="32" t="s">
        <v>722</v>
      </c>
      <c r="IE208" s="84"/>
      <c r="IF208" s="84"/>
      <c r="IG208" s="84"/>
    </row>
    <row r="209" s="1" customFormat="1" ht="80" customHeight="1" spans="1:238">
      <c r="A209" s="28">
        <v>203</v>
      </c>
      <c r="B209" s="31" t="s">
        <v>521</v>
      </c>
      <c r="C209" s="31" t="s">
        <v>643</v>
      </c>
      <c r="D209" s="30" t="s">
        <v>725</v>
      </c>
      <c r="E209" s="32" t="s">
        <v>726</v>
      </c>
      <c r="F209" s="32" t="s">
        <v>30</v>
      </c>
      <c r="G209" s="67" t="s">
        <v>727</v>
      </c>
      <c r="H209" s="30">
        <v>2021</v>
      </c>
      <c r="I209" s="32" t="s">
        <v>682</v>
      </c>
      <c r="J209" s="40">
        <v>16</v>
      </c>
      <c r="K209" s="28">
        <v>0</v>
      </c>
      <c r="L209" s="40"/>
      <c r="M209" s="40"/>
      <c r="N209" s="40"/>
      <c r="O209" s="40"/>
      <c r="P209" s="40">
        <v>16</v>
      </c>
      <c r="Q209" s="32">
        <v>45</v>
      </c>
      <c r="R209" s="32">
        <v>93</v>
      </c>
      <c r="S209" s="32">
        <v>213</v>
      </c>
      <c r="T209" s="32">
        <v>542</v>
      </c>
      <c r="U209" s="32" t="s">
        <v>287</v>
      </c>
      <c r="V209" s="32" t="s">
        <v>651</v>
      </c>
      <c r="W209" s="80" t="s">
        <v>589</v>
      </c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</row>
    <row r="210" s="1" customFormat="1" ht="80" customHeight="1" spans="1:238">
      <c r="A210" s="28">
        <v>204</v>
      </c>
      <c r="B210" s="32" t="s">
        <v>521</v>
      </c>
      <c r="C210" s="31" t="s">
        <v>643</v>
      </c>
      <c r="D210" s="30" t="s">
        <v>728</v>
      </c>
      <c r="E210" s="30" t="s">
        <v>729</v>
      </c>
      <c r="F210" s="30" t="s">
        <v>36</v>
      </c>
      <c r="G210" s="32" t="s">
        <v>355</v>
      </c>
      <c r="H210" s="30">
        <v>2021</v>
      </c>
      <c r="I210" s="30" t="s">
        <v>682</v>
      </c>
      <c r="J210" s="40">
        <v>20</v>
      </c>
      <c r="K210" s="28">
        <v>0</v>
      </c>
      <c r="L210" s="40"/>
      <c r="M210" s="40"/>
      <c r="N210" s="40"/>
      <c r="O210" s="40"/>
      <c r="P210" s="40">
        <v>20</v>
      </c>
      <c r="Q210" s="56">
        <v>48</v>
      </c>
      <c r="R210" s="56">
        <v>117</v>
      </c>
      <c r="S210" s="56">
        <v>161</v>
      </c>
      <c r="T210" s="30">
        <v>473</v>
      </c>
      <c r="U210" s="32" t="s">
        <v>287</v>
      </c>
      <c r="V210" s="32" t="s">
        <v>651</v>
      </c>
      <c r="W210" s="80" t="s">
        <v>589</v>
      </c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</row>
    <row r="211" s="1" customFormat="1" ht="80" customHeight="1" spans="1:238">
      <c r="A211" s="28">
        <v>205</v>
      </c>
      <c r="B211" s="32" t="s">
        <v>521</v>
      </c>
      <c r="C211" s="31" t="s">
        <v>643</v>
      </c>
      <c r="D211" s="30" t="s">
        <v>730</v>
      </c>
      <c r="E211" s="32" t="s">
        <v>731</v>
      </c>
      <c r="F211" s="30" t="s">
        <v>36</v>
      </c>
      <c r="G211" s="30" t="s">
        <v>140</v>
      </c>
      <c r="H211" s="30">
        <v>2021</v>
      </c>
      <c r="I211" s="30" t="s">
        <v>682</v>
      </c>
      <c r="J211" s="40">
        <v>82</v>
      </c>
      <c r="K211" s="28">
        <v>0</v>
      </c>
      <c r="L211" s="40"/>
      <c r="M211" s="40"/>
      <c r="N211" s="40"/>
      <c r="O211" s="40"/>
      <c r="P211" s="40">
        <v>82</v>
      </c>
      <c r="Q211" s="56">
        <v>124</v>
      </c>
      <c r="R211" s="56">
        <v>288</v>
      </c>
      <c r="S211" s="56">
        <v>380</v>
      </c>
      <c r="T211" s="30">
        <v>1210</v>
      </c>
      <c r="U211" s="32" t="s">
        <v>287</v>
      </c>
      <c r="V211" s="32" t="s">
        <v>651</v>
      </c>
      <c r="W211" s="80" t="s">
        <v>589</v>
      </c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</row>
    <row r="212" s="1" customFormat="1" ht="80" customHeight="1" spans="1:238">
      <c r="A212" s="28">
        <v>206</v>
      </c>
      <c r="B212" s="32" t="s">
        <v>521</v>
      </c>
      <c r="C212" s="31" t="s">
        <v>643</v>
      </c>
      <c r="D212" s="32" t="s">
        <v>732</v>
      </c>
      <c r="E212" s="30" t="s">
        <v>733</v>
      </c>
      <c r="F212" s="32" t="s">
        <v>36</v>
      </c>
      <c r="G212" s="32" t="s">
        <v>734</v>
      </c>
      <c r="H212" s="32" t="s">
        <v>647</v>
      </c>
      <c r="I212" s="32" t="s">
        <v>682</v>
      </c>
      <c r="J212" s="40">
        <v>3.17</v>
      </c>
      <c r="K212" s="28">
        <v>0</v>
      </c>
      <c r="L212" s="40"/>
      <c r="M212" s="40"/>
      <c r="N212" s="40"/>
      <c r="O212" s="40"/>
      <c r="P212" s="40">
        <v>3.17</v>
      </c>
      <c r="Q212" s="81">
        <v>44</v>
      </c>
      <c r="R212" s="81">
        <v>90</v>
      </c>
      <c r="S212" s="32">
        <v>353</v>
      </c>
      <c r="T212" s="32">
        <v>900</v>
      </c>
      <c r="U212" s="32" t="s">
        <v>287</v>
      </c>
      <c r="V212" s="32" t="s">
        <v>651</v>
      </c>
      <c r="W212" s="80" t="s">
        <v>589</v>
      </c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</row>
    <row r="213" s="1" customFormat="1" ht="80" customHeight="1" spans="1:238">
      <c r="A213" s="28">
        <v>207</v>
      </c>
      <c r="B213" s="32" t="s">
        <v>521</v>
      </c>
      <c r="C213" s="31" t="s">
        <v>643</v>
      </c>
      <c r="D213" s="32" t="s">
        <v>735</v>
      </c>
      <c r="E213" s="32" t="s">
        <v>736</v>
      </c>
      <c r="F213" s="32" t="s">
        <v>39</v>
      </c>
      <c r="G213" s="32" t="s">
        <v>737</v>
      </c>
      <c r="H213" s="32">
        <v>2021</v>
      </c>
      <c r="I213" s="32" t="s">
        <v>682</v>
      </c>
      <c r="J213" s="40">
        <v>49.5</v>
      </c>
      <c r="K213" s="28">
        <v>0</v>
      </c>
      <c r="L213" s="47"/>
      <c r="M213" s="47"/>
      <c r="N213" s="47"/>
      <c r="O213" s="40"/>
      <c r="P213" s="40">
        <v>49.5</v>
      </c>
      <c r="Q213" s="32">
        <v>98</v>
      </c>
      <c r="R213" s="32">
        <v>207</v>
      </c>
      <c r="S213" s="32">
        <v>449</v>
      </c>
      <c r="T213" s="32">
        <v>1054</v>
      </c>
      <c r="U213" s="32" t="s">
        <v>738</v>
      </c>
      <c r="V213" s="32" t="s">
        <v>698</v>
      </c>
      <c r="W213" s="80" t="s">
        <v>589</v>
      </c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</row>
    <row r="214" s="1" customFormat="1" ht="80" customHeight="1" spans="1:238">
      <c r="A214" s="28">
        <v>208</v>
      </c>
      <c r="B214" s="32" t="s">
        <v>521</v>
      </c>
      <c r="C214" s="31" t="s">
        <v>643</v>
      </c>
      <c r="D214" s="30" t="s">
        <v>739</v>
      </c>
      <c r="E214" s="32" t="s">
        <v>740</v>
      </c>
      <c r="F214" s="30" t="s">
        <v>39</v>
      </c>
      <c r="G214" s="30" t="s">
        <v>737</v>
      </c>
      <c r="H214" s="30">
        <v>2021</v>
      </c>
      <c r="I214" s="30" t="s">
        <v>682</v>
      </c>
      <c r="J214" s="40">
        <v>6</v>
      </c>
      <c r="K214" s="28">
        <v>0</v>
      </c>
      <c r="L214" s="40"/>
      <c r="M214" s="40"/>
      <c r="N214" s="40"/>
      <c r="O214" s="40"/>
      <c r="P214" s="40">
        <v>6</v>
      </c>
      <c r="Q214" s="56">
        <v>38</v>
      </c>
      <c r="R214" s="56">
        <v>83</v>
      </c>
      <c r="S214" s="56">
        <v>38</v>
      </c>
      <c r="T214" s="56">
        <v>83</v>
      </c>
      <c r="U214" s="32" t="s">
        <v>738</v>
      </c>
      <c r="V214" s="32" t="s">
        <v>698</v>
      </c>
      <c r="W214" s="80" t="s">
        <v>589</v>
      </c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</row>
    <row r="215" s="1" customFormat="1" ht="80" customHeight="1" spans="1:238">
      <c r="A215" s="28">
        <v>209</v>
      </c>
      <c r="B215" s="32" t="s">
        <v>521</v>
      </c>
      <c r="C215" s="31" t="s">
        <v>643</v>
      </c>
      <c r="D215" s="30" t="s">
        <v>741</v>
      </c>
      <c r="E215" s="32" t="s">
        <v>742</v>
      </c>
      <c r="F215" s="30" t="s">
        <v>39</v>
      </c>
      <c r="G215" s="30" t="s">
        <v>737</v>
      </c>
      <c r="H215" s="30">
        <v>2021</v>
      </c>
      <c r="I215" s="30" t="s">
        <v>682</v>
      </c>
      <c r="J215" s="40">
        <v>22.4</v>
      </c>
      <c r="K215" s="28">
        <v>0</v>
      </c>
      <c r="L215" s="40"/>
      <c r="M215" s="40"/>
      <c r="N215" s="40"/>
      <c r="O215" s="40"/>
      <c r="P215" s="40">
        <v>22.4</v>
      </c>
      <c r="Q215" s="56"/>
      <c r="R215" s="56"/>
      <c r="S215" s="56"/>
      <c r="T215" s="56"/>
      <c r="U215" s="32" t="s">
        <v>738</v>
      </c>
      <c r="V215" s="32" t="s">
        <v>698</v>
      </c>
      <c r="W215" s="80" t="s">
        <v>589</v>
      </c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</row>
    <row r="216" s="1" customFormat="1" ht="80" customHeight="1" spans="1:238">
      <c r="A216" s="28">
        <v>210</v>
      </c>
      <c r="B216" s="32" t="s">
        <v>521</v>
      </c>
      <c r="C216" s="31" t="s">
        <v>643</v>
      </c>
      <c r="D216" s="32" t="s">
        <v>743</v>
      </c>
      <c r="E216" s="30" t="s">
        <v>744</v>
      </c>
      <c r="F216" s="32" t="s">
        <v>39</v>
      </c>
      <c r="G216" s="32" t="s">
        <v>745</v>
      </c>
      <c r="H216" s="32" t="s">
        <v>61</v>
      </c>
      <c r="I216" s="32" t="s">
        <v>682</v>
      </c>
      <c r="J216" s="40">
        <v>9.67</v>
      </c>
      <c r="K216" s="28">
        <v>0</v>
      </c>
      <c r="L216" s="40"/>
      <c r="M216" s="40"/>
      <c r="N216" s="40"/>
      <c r="O216" s="40"/>
      <c r="P216" s="40">
        <v>9.67</v>
      </c>
      <c r="Q216" s="32">
        <v>25</v>
      </c>
      <c r="R216" s="32">
        <v>62</v>
      </c>
      <c r="S216" s="32">
        <v>25</v>
      </c>
      <c r="T216" s="32">
        <v>62</v>
      </c>
      <c r="U216" s="32" t="s">
        <v>287</v>
      </c>
      <c r="V216" s="32" t="s">
        <v>651</v>
      </c>
      <c r="W216" s="80" t="s">
        <v>589</v>
      </c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</row>
    <row r="217" s="1" customFormat="1" ht="80" customHeight="1" spans="1:238">
      <c r="A217" s="28">
        <v>211</v>
      </c>
      <c r="B217" s="30" t="s">
        <v>521</v>
      </c>
      <c r="C217" s="31" t="s">
        <v>643</v>
      </c>
      <c r="D217" s="32" t="s">
        <v>746</v>
      </c>
      <c r="E217" s="32" t="s">
        <v>747</v>
      </c>
      <c r="F217" s="32" t="s">
        <v>45</v>
      </c>
      <c r="G217" s="32" t="s">
        <v>443</v>
      </c>
      <c r="H217" s="32">
        <v>2021</v>
      </c>
      <c r="I217" s="32" t="s">
        <v>682</v>
      </c>
      <c r="J217" s="40">
        <v>30</v>
      </c>
      <c r="K217" s="28">
        <v>0</v>
      </c>
      <c r="L217" s="40"/>
      <c r="M217" s="40"/>
      <c r="N217" s="40"/>
      <c r="O217" s="40"/>
      <c r="P217" s="40">
        <v>30</v>
      </c>
      <c r="Q217" s="32">
        <v>78</v>
      </c>
      <c r="R217" s="32">
        <v>179</v>
      </c>
      <c r="S217" s="32">
        <v>236</v>
      </c>
      <c r="T217" s="32">
        <v>675</v>
      </c>
      <c r="U217" s="32" t="s">
        <v>287</v>
      </c>
      <c r="V217" s="32" t="s">
        <v>651</v>
      </c>
      <c r="W217" s="80" t="s">
        <v>589</v>
      </c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</row>
    <row r="218" s="1" customFormat="1" ht="80" customHeight="1" spans="1:238">
      <c r="A218" s="28">
        <v>212</v>
      </c>
      <c r="B218" s="30" t="s">
        <v>521</v>
      </c>
      <c r="C218" s="31" t="s">
        <v>643</v>
      </c>
      <c r="D218" s="32" t="s">
        <v>748</v>
      </c>
      <c r="E218" s="32" t="s">
        <v>749</v>
      </c>
      <c r="F218" s="32" t="s">
        <v>45</v>
      </c>
      <c r="G218" s="32" t="s">
        <v>72</v>
      </c>
      <c r="H218" s="32">
        <v>2021</v>
      </c>
      <c r="I218" s="32" t="s">
        <v>682</v>
      </c>
      <c r="J218" s="40">
        <v>8</v>
      </c>
      <c r="K218" s="28">
        <v>0</v>
      </c>
      <c r="L218" s="40"/>
      <c r="M218" s="40"/>
      <c r="N218" s="40"/>
      <c r="O218" s="40"/>
      <c r="P218" s="40">
        <v>8</v>
      </c>
      <c r="Q218" s="32">
        <v>15</v>
      </c>
      <c r="R218" s="32">
        <v>45</v>
      </c>
      <c r="S218" s="32">
        <v>90</v>
      </c>
      <c r="T218" s="32">
        <v>360</v>
      </c>
      <c r="U218" s="32" t="s">
        <v>287</v>
      </c>
      <c r="V218" s="32" t="s">
        <v>651</v>
      </c>
      <c r="W218" s="80" t="s">
        <v>589</v>
      </c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</row>
    <row r="219" s="1" customFormat="1" ht="80" customHeight="1" spans="1:238">
      <c r="A219" s="28">
        <v>213</v>
      </c>
      <c r="B219" s="30" t="s">
        <v>521</v>
      </c>
      <c r="C219" s="31" t="s">
        <v>643</v>
      </c>
      <c r="D219" s="32" t="s">
        <v>750</v>
      </c>
      <c r="E219" s="28" t="s">
        <v>751</v>
      </c>
      <c r="F219" s="32" t="s">
        <v>45</v>
      </c>
      <c r="G219" s="32" t="s">
        <v>72</v>
      </c>
      <c r="H219" s="32">
        <v>2021</v>
      </c>
      <c r="I219" s="32" t="s">
        <v>682</v>
      </c>
      <c r="J219" s="40">
        <v>30</v>
      </c>
      <c r="K219" s="28">
        <v>0</v>
      </c>
      <c r="L219" s="40"/>
      <c r="M219" s="40"/>
      <c r="N219" s="40"/>
      <c r="O219" s="40"/>
      <c r="P219" s="40">
        <v>30</v>
      </c>
      <c r="Q219" s="32">
        <v>20</v>
      </c>
      <c r="R219" s="32">
        <v>45</v>
      </c>
      <c r="S219" s="32">
        <v>85</v>
      </c>
      <c r="T219" s="32">
        <v>256</v>
      </c>
      <c r="U219" s="32" t="s">
        <v>287</v>
      </c>
      <c r="V219" s="32" t="s">
        <v>651</v>
      </c>
      <c r="W219" s="80" t="s">
        <v>589</v>
      </c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</row>
    <row r="220" s="1" customFormat="1" ht="80" customHeight="1" spans="1:238">
      <c r="A220" s="28">
        <v>214</v>
      </c>
      <c r="B220" s="30" t="s">
        <v>521</v>
      </c>
      <c r="C220" s="31" t="s">
        <v>643</v>
      </c>
      <c r="D220" s="32" t="s">
        <v>752</v>
      </c>
      <c r="E220" s="32" t="s">
        <v>753</v>
      </c>
      <c r="F220" s="32" t="s">
        <v>45</v>
      </c>
      <c r="G220" s="32" t="s">
        <v>72</v>
      </c>
      <c r="H220" s="32">
        <v>2021</v>
      </c>
      <c r="I220" s="32" t="s">
        <v>682</v>
      </c>
      <c r="J220" s="40">
        <v>56</v>
      </c>
      <c r="K220" s="28">
        <v>0</v>
      </c>
      <c r="L220" s="40"/>
      <c r="M220" s="40"/>
      <c r="N220" s="40"/>
      <c r="O220" s="40"/>
      <c r="P220" s="40">
        <v>56</v>
      </c>
      <c r="Q220" s="32">
        <v>50</v>
      </c>
      <c r="R220" s="32">
        <v>160</v>
      </c>
      <c r="S220" s="32">
        <v>176</v>
      </c>
      <c r="T220" s="32">
        <v>520</v>
      </c>
      <c r="U220" s="32" t="s">
        <v>287</v>
      </c>
      <c r="V220" s="32" t="s">
        <v>651</v>
      </c>
      <c r="W220" s="80" t="s">
        <v>589</v>
      </c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</row>
    <row r="221" s="1" customFormat="1" ht="80" customHeight="1" spans="1:238">
      <c r="A221" s="28">
        <v>215</v>
      </c>
      <c r="B221" s="30" t="s">
        <v>521</v>
      </c>
      <c r="C221" s="31" t="s">
        <v>643</v>
      </c>
      <c r="D221" s="32" t="s">
        <v>754</v>
      </c>
      <c r="E221" s="32" t="s">
        <v>755</v>
      </c>
      <c r="F221" s="32" t="s">
        <v>45</v>
      </c>
      <c r="G221" s="32" t="s">
        <v>72</v>
      </c>
      <c r="H221" s="32">
        <v>2021</v>
      </c>
      <c r="I221" s="32" t="s">
        <v>682</v>
      </c>
      <c r="J221" s="32">
        <v>15</v>
      </c>
      <c r="K221" s="28">
        <v>0</v>
      </c>
      <c r="L221" s="40"/>
      <c r="M221" s="40"/>
      <c r="N221" s="40"/>
      <c r="O221" s="40"/>
      <c r="P221" s="40">
        <v>15</v>
      </c>
      <c r="Q221" s="32">
        <v>10</v>
      </c>
      <c r="R221" s="32">
        <v>46</v>
      </c>
      <c r="S221" s="32">
        <v>15</v>
      </c>
      <c r="T221" s="32">
        <v>59</v>
      </c>
      <c r="U221" s="32" t="s">
        <v>287</v>
      </c>
      <c r="V221" s="32" t="s">
        <v>651</v>
      </c>
      <c r="W221" s="80" t="s">
        <v>589</v>
      </c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</row>
    <row r="222" s="17" customFormat="1" ht="80" customHeight="1" spans="1:245">
      <c r="A222" s="28">
        <v>216</v>
      </c>
      <c r="B222" s="30" t="s">
        <v>521</v>
      </c>
      <c r="C222" s="31" t="s">
        <v>643</v>
      </c>
      <c r="D222" s="32" t="s">
        <v>756</v>
      </c>
      <c r="E222" s="32" t="s">
        <v>757</v>
      </c>
      <c r="F222" s="32" t="s">
        <v>45</v>
      </c>
      <c r="G222" s="32" t="s">
        <v>365</v>
      </c>
      <c r="H222" s="32" t="s">
        <v>670</v>
      </c>
      <c r="I222" s="32" t="s">
        <v>682</v>
      </c>
      <c r="J222" s="40">
        <v>4.143967</v>
      </c>
      <c r="K222" s="28">
        <v>0</v>
      </c>
      <c r="L222" s="40"/>
      <c r="M222" s="40"/>
      <c r="N222" s="40"/>
      <c r="O222" s="40"/>
      <c r="P222" s="40">
        <v>4.143967</v>
      </c>
      <c r="Q222" s="32">
        <v>120</v>
      </c>
      <c r="R222" s="32">
        <v>275</v>
      </c>
      <c r="S222" s="32">
        <v>480</v>
      </c>
      <c r="T222" s="32">
        <v>1344</v>
      </c>
      <c r="U222" s="32" t="s">
        <v>287</v>
      </c>
      <c r="V222" s="32" t="s">
        <v>651</v>
      </c>
      <c r="W222" s="82" t="s">
        <v>589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"/>
      <c r="IF222" s="1"/>
      <c r="IG222" s="1"/>
      <c r="IH222" s="1"/>
      <c r="II222" s="1"/>
      <c r="IJ222" s="1"/>
      <c r="IK222" s="1"/>
    </row>
    <row r="223" s="17" customFormat="1" ht="80" customHeight="1" spans="1:245">
      <c r="A223" s="28">
        <v>217</v>
      </c>
      <c r="B223" s="30" t="s">
        <v>521</v>
      </c>
      <c r="C223" s="31" t="s">
        <v>643</v>
      </c>
      <c r="D223" s="32" t="s">
        <v>758</v>
      </c>
      <c r="E223" s="39" t="s">
        <v>759</v>
      </c>
      <c r="F223" s="32" t="s">
        <v>45</v>
      </c>
      <c r="G223" s="32" t="s">
        <v>760</v>
      </c>
      <c r="H223" s="32">
        <v>2021</v>
      </c>
      <c r="I223" s="32" t="s">
        <v>682</v>
      </c>
      <c r="J223" s="40">
        <v>20</v>
      </c>
      <c r="K223" s="28">
        <v>0</v>
      </c>
      <c r="L223" s="40"/>
      <c r="M223" s="40"/>
      <c r="N223" s="40"/>
      <c r="O223" s="40"/>
      <c r="P223" s="40">
        <v>20</v>
      </c>
      <c r="Q223" s="32">
        <v>58</v>
      </c>
      <c r="R223" s="32">
        <v>140</v>
      </c>
      <c r="S223" s="32">
        <v>198</v>
      </c>
      <c r="T223" s="32">
        <v>515</v>
      </c>
      <c r="U223" s="32" t="s">
        <v>287</v>
      </c>
      <c r="V223" s="32" t="s">
        <v>651</v>
      </c>
      <c r="W223" s="82" t="s">
        <v>589</v>
      </c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"/>
      <c r="IF223" s="1"/>
      <c r="IG223" s="1"/>
      <c r="IH223" s="1"/>
      <c r="II223" s="1"/>
      <c r="IJ223" s="1"/>
      <c r="IK223" s="1"/>
    </row>
    <row r="224" s="17" customFormat="1" ht="80" customHeight="1" spans="1:245">
      <c r="A224" s="28">
        <v>218</v>
      </c>
      <c r="B224" s="30" t="s">
        <v>521</v>
      </c>
      <c r="C224" s="31" t="s">
        <v>643</v>
      </c>
      <c r="D224" s="32" t="s">
        <v>761</v>
      </c>
      <c r="E224" s="39" t="s">
        <v>762</v>
      </c>
      <c r="F224" s="32" t="s">
        <v>45</v>
      </c>
      <c r="G224" s="32" t="s">
        <v>760</v>
      </c>
      <c r="H224" s="32">
        <v>2021</v>
      </c>
      <c r="I224" s="32" t="s">
        <v>682</v>
      </c>
      <c r="J224" s="40">
        <v>20</v>
      </c>
      <c r="K224" s="28">
        <v>0</v>
      </c>
      <c r="L224" s="40"/>
      <c r="M224" s="40"/>
      <c r="N224" s="40"/>
      <c r="O224" s="40"/>
      <c r="P224" s="40">
        <v>20</v>
      </c>
      <c r="Q224" s="32">
        <v>54</v>
      </c>
      <c r="R224" s="32">
        <v>102</v>
      </c>
      <c r="S224" s="32">
        <v>156</v>
      </c>
      <c r="T224" s="32">
        <v>374</v>
      </c>
      <c r="U224" s="32" t="s">
        <v>287</v>
      </c>
      <c r="V224" s="32" t="s">
        <v>651</v>
      </c>
      <c r="W224" s="82" t="s">
        <v>589</v>
      </c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"/>
      <c r="IF224" s="1"/>
      <c r="IG224" s="1"/>
      <c r="IH224" s="1"/>
      <c r="II224" s="1"/>
      <c r="IJ224" s="1"/>
      <c r="IK224" s="1"/>
    </row>
    <row r="225" s="1" customFormat="1" ht="106" customHeight="1" spans="1:238">
      <c r="A225" s="28">
        <v>219</v>
      </c>
      <c r="B225" s="32" t="s">
        <v>521</v>
      </c>
      <c r="C225" s="31" t="s">
        <v>643</v>
      </c>
      <c r="D225" s="32" t="s">
        <v>763</v>
      </c>
      <c r="E225" s="74" t="s">
        <v>764</v>
      </c>
      <c r="F225" s="32" t="s">
        <v>45</v>
      </c>
      <c r="G225" s="32" t="s">
        <v>760</v>
      </c>
      <c r="H225" s="32" t="s">
        <v>61</v>
      </c>
      <c r="I225" s="32" t="s">
        <v>682</v>
      </c>
      <c r="J225" s="40">
        <v>5.94</v>
      </c>
      <c r="K225" s="28">
        <v>0</v>
      </c>
      <c r="L225" s="40"/>
      <c r="M225" s="40"/>
      <c r="N225" s="40"/>
      <c r="O225" s="40"/>
      <c r="P225" s="40">
        <v>5.94</v>
      </c>
      <c r="Q225" s="32">
        <v>14</v>
      </c>
      <c r="R225" s="32">
        <v>24</v>
      </c>
      <c r="S225" s="32">
        <v>14</v>
      </c>
      <c r="T225" s="32">
        <v>24</v>
      </c>
      <c r="U225" s="32" t="s">
        <v>287</v>
      </c>
      <c r="V225" s="32" t="s">
        <v>651</v>
      </c>
      <c r="W225" s="80" t="s">
        <v>589</v>
      </c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</row>
    <row r="226" s="1" customFormat="1" ht="80" customHeight="1" spans="1:238">
      <c r="A226" s="28">
        <v>220</v>
      </c>
      <c r="B226" s="30" t="s">
        <v>521</v>
      </c>
      <c r="C226" s="31" t="s">
        <v>643</v>
      </c>
      <c r="D226" s="32" t="s">
        <v>765</v>
      </c>
      <c r="E226" s="32" t="s">
        <v>766</v>
      </c>
      <c r="F226" s="32" t="s">
        <v>45</v>
      </c>
      <c r="G226" s="32" t="s">
        <v>238</v>
      </c>
      <c r="H226" s="32">
        <v>2021</v>
      </c>
      <c r="I226" s="32" t="s">
        <v>682</v>
      </c>
      <c r="J226" s="32">
        <v>25</v>
      </c>
      <c r="K226" s="28">
        <v>0</v>
      </c>
      <c r="L226" s="40"/>
      <c r="M226" s="40"/>
      <c r="N226" s="40"/>
      <c r="O226" s="40"/>
      <c r="P226" s="40">
        <v>25</v>
      </c>
      <c r="Q226" s="32">
        <v>73</v>
      </c>
      <c r="R226" s="32">
        <v>134</v>
      </c>
      <c r="S226" s="32">
        <v>225</v>
      </c>
      <c r="T226" s="32">
        <v>674</v>
      </c>
      <c r="U226" s="32" t="s">
        <v>287</v>
      </c>
      <c r="V226" s="32" t="s">
        <v>651</v>
      </c>
      <c r="W226" s="80" t="s">
        <v>589</v>
      </c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</row>
    <row r="227" s="1" customFormat="1" ht="80" customHeight="1" spans="1:238">
      <c r="A227" s="28">
        <v>221</v>
      </c>
      <c r="B227" s="30" t="s">
        <v>521</v>
      </c>
      <c r="C227" s="31" t="s">
        <v>643</v>
      </c>
      <c r="D227" s="32" t="s">
        <v>767</v>
      </c>
      <c r="E227" s="39" t="s">
        <v>768</v>
      </c>
      <c r="F227" s="32" t="s">
        <v>42</v>
      </c>
      <c r="G227" s="30" t="s">
        <v>187</v>
      </c>
      <c r="H227" s="32">
        <v>2021</v>
      </c>
      <c r="I227" s="32" t="s">
        <v>682</v>
      </c>
      <c r="J227" s="40">
        <v>96</v>
      </c>
      <c r="K227" s="28">
        <v>0</v>
      </c>
      <c r="L227" s="40"/>
      <c r="M227" s="40"/>
      <c r="N227" s="40"/>
      <c r="O227" s="40"/>
      <c r="P227" s="40">
        <v>96</v>
      </c>
      <c r="Q227" s="32">
        <v>40</v>
      </c>
      <c r="R227" s="32">
        <v>110</v>
      </c>
      <c r="S227" s="32">
        <v>40</v>
      </c>
      <c r="T227" s="32">
        <v>110</v>
      </c>
      <c r="U227" s="32" t="s">
        <v>287</v>
      </c>
      <c r="V227" s="32" t="s">
        <v>651</v>
      </c>
      <c r="W227" s="80" t="s">
        <v>589</v>
      </c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</row>
    <row r="228" s="1" customFormat="1" ht="80" customHeight="1" spans="1:238">
      <c r="A228" s="28">
        <v>222</v>
      </c>
      <c r="B228" s="32" t="s">
        <v>521</v>
      </c>
      <c r="C228" s="31" t="s">
        <v>643</v>
      </c>
      <c r="D228" s="32" t="s">
        <v>769</v>
      </c>
      <c r="E228" s="30" t="s">
        <v>770</v>
      </c>
      <c r="F228" s="32" t="s">
        <v>42</v>
      </c>
      <c r="G228" s="32" t="s">
        <v>771</v>
      </c>
      <c r="H228" s="32" t="s">
        <v>670</v>
      </c>
      <c r="I228" s="32" t="s">
        <v>682</v>
      </c>
      <c r="J228" s="40">
        <v>17.85</v>
      </c>
      <c r="K228" s="28">
        <v>0</v>
      </c>
      <c r="L228" s="40"/>
      <c r="M228" s="40"/>
      <c r="N228" s="40"/>
      <c r="O228" s="40"/>
      <c r="P228" s="40">
        <v>17.85</v>
      </c>
      <c r="Q228" s="83">
        <v>80</v>
      </c>
      <c r="R228" s="83">
        <v>163</v>
      </c>
      <c r="S228" s="32">
        <v>278</v>
      </c>
      <c r="T228" s="83">
        <v>643</v>
      </c>
      <c r="U228" s="32" t="s">
        <v>772</v>
      </c>
      <c r="V228" s="32" t="s">
        <v>773</v>
      </c>
      <c r="W228" s="80" t="s">
        <v>589</v>
      </c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</row>
    <row r="229" s="1" customFormat="1" ht="80" customHeight="1" spans="1:238">
      <c r="A229" s="28">
        <v>223</v>
      </c>
      <c r="B229" s="30" t="s">
        <v>521</v>
      </c>
      <c r="C229" s="31" t="s">
        <v>643</v>
      </c>
      <c r="D229" s="30" t="s">
        <v>774</v>
      </c>
      <c r="E229" s="32" t="s">
        <v>775</v>
      </c>
      <c r="F229" s="32" t="s">
        <v>47</v>
      </c>
      <c r="G229" s="32" t="s">
        <v>508</v>
      </c>
      <c r="H229" s="30">
        <v>2021</v>
      </c>
      <c r="I229" s="32" t="s">
        <v>682</v>
      </c>
      <c r="J229" s="77">
        <v>6</v>
      </c>
      <c r="K229" s="28">
        <v>0</v>
      </c>
      <c r="L229" s="47"/>
      <c r="M229" s="47"/>
      <c r="N229" s="47"/>
      <c r="O229" s="47"/>
      <c r="P229" s="77">
        <v>6</v>
      </c>
      <c r="Q229" s="32">
        <v>85</v>
      </c>
      <c r="R229" s="32">
        <v>187</v>
      </c>
      <c r="S229" s="32">
        <v>272</v>
      </c>
      <c r="T229" s="32">
        <v>698</v>
      </c>
      <c r="U229" s="45" t="s">
        <v>738</v>
      </c>
      <c r="V229" s="45" t="s">
        <v>738</v>
      </c>
      <c r="W229" s="80" t="s">
        <v>589</v>
      </c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</row>
    <row r="230" s="1" customFormat="1" ht="80" customHeight="1" spans="1:238">
      <c r="A230" s="28">
        <v>224</v>
      </c>
      <c r="B230" s="30" t="s">
        <v>521</v>
      </c>
      <c r="C230" s="31" t="s">
        <v>643</v>
      </c>
      <c r="D230" s="30" t="s">
        <v>776</v>
      </c>
      <c r="E230" s="32" t="s">
        <v>777</v>
      </c>
      <c r="F230" s="32" t="s">
        <v>47</v>
      </c>
      <c r="G230" s="32" t="s">
        <v>512</v>
      </c>
      <c r="H230" s="30">
        <v>2021</v>
      </c>
      <c r="I230" s="32" t="s">
        <v>682</v>
      </c>
      <c r="J230" s="40">
        <v>8</v>
      </c>
      <c r="K230" s="28">
        <v>0</v>
      </c>
      <c r="L230" s="40"/>
      <c r="M230" s="40"/>
      <c r="N230" s="40"/>
      <c r="O230" s="40"/>
      <c r="P230" s="40">
        <v>8</v>
      </c>
      <c r="Q230" s="32">
        <v>58</v>
      </c>
      <c r="R230" s="32">
        <v>117</v>
      </c>
      <c r="S230" s="32">
        <v>158</v>
      </c>
      <c r="T230" s="32">
        <v>431</v>
      </c>
      <c r="U230" s="45" t="s">
        <v>738</v>
      </c>
      <c r="V230" s="45" t="s">
        <v>738</v>
      </c>
      <c r="W230" s="80" t="s">
        <v>589</v>
      </c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</row>
    <row r="231" s="1" customFormat="1" ht="101" customHeight="1" spans="1:238">
      <c r="A231" s="28">
        <v>225</v>
      </c>
      <c r="B231" s="30" t="s">
        <v>521</v>
      </c>
      <c r="C231" s="31" t="s">
        <v>643</v>
      </c>
      <c r="D231" s="30" t="s">
        <v>778</v>
      </c>
      <c r="E231" s="32" t="s">
        <v>779</v>
      </c>
      <c r="F231" s="32" t="s">
        <v>47</v>
      </c>
      <c r="G231" s="32" t="s">
        <v>208</v>
      </c>
      <c r="H231" s="30">
        <v>2021</v>
      </c>
      <c r="I231" s="32" t="s">
        <v>682</v>
      </c>
      <c r="J231" s="77">
        <v>41</v>
      </c>
      <c r="K231" s="28">
        <v>0</v>
      </c>
      <c r="L231" s="40"/>
      <c r="M231" s="40"/>
      <c r="N231" s="40"/>
      <c r="O231" s="40"/>
      <c r="P231" s="77">
        <v>41</v>
      </c>
      <c r="Q231" s="32">
        <v>71</v>
      </c>
      <c r="R231" s="32">
        <v>203</v>
      </c>
      <c r="S231" s="32">
        <v>189</v>
      </c>
      <c r="T231" s="32">
        <v>445</v>
      </c>
      <c r="U231" s="45" t="s">
        <v>738</v>
      </c>
      <c r="V231" s="45" t="s">
        <v>738</v>
      </c>
      <c r="W231" s="80" t="s">
        <v>589</v>
      </c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</row>
    <row r="232" s="1" customFormat="1" ht="80" customHeight="1" spans="1:238">
      <c r="A232" s="28">
        <v>226</v>
      </c>
      <c r="B232" s="30" t="s">
        <v>521</v>
      </c>
      <c r="C232" s="31" t="s">
        <v>643</v>
      </c>
      <c r="D232" s="30" t="s">
        <v>780</v>
      </c>
      <c r="E232" s="32" t="s">
        <v>781</v>
      </c>
      <c r="F232" s="32" t="s">
        <v>47</v>
      </c>
      <c r="G232" s="32" t="s">
        <v>221</v>
      </c>
      <c r="H232" s="30">
        <v>2021</v>
      </c>
      <c r="I232" s="32" t="s">
        <v>682</v>
      </c>
      <c r="J232" s="40">
        <v>5</v>
      </c>
      <c r="K232" s="28">
        <v>0</v>
      </c>
      <c r="L232" s="40"/>
      <c r="M232" s="40"/>
      <c r="N232" s="40"/>
      <c r="O232" s="40"/>
      <c r="P232" s="40">
        <v>5</v>
      </c>
      <c r="Q232" s="32">
        <v>101</v>
      </c>
      <c r="R232" s="32">
        <v>233</v>
      </c>
      <c r="S232" s="32">
        <v>280</v>
      </c>
      <c r="T232" s="32">
        <v>718</v>
      </c>
      <c r="U232" s="45" t="s">
        <v>738</v>
      </c>
      <c r="V232" s="45" t="s">
        <v>738</v>
      </c>
      <c r="W232" s="80" t="s">
        <v>589</v>
      </c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</row>
    <row r="233" s="1" customFormat="1" ht="80" customHeight="1" spans="1:23">
      <c r="A233" s="28">
        <v>227</v>
      </c>
      <c r="B233" s="30" t="s">
        <v>521</v>
      </c>
      <c r="C233" s="31" t="s">
        <v>643</v>
      </c>
      <c r="D233" s="30" t="s">
        <v>782</v>
      </c>
      <c r="E233" s="31" t="s">
        <v>783</v>
      </c>
      <c r="F233" s="32" t="s">
        <v>47</v>
      </c>
      <c r="G233" s="31" t="s">
        <v>784</v>
      </c>
      <c r="H233" s="30">
        <v>2021</v>
      </c>
      <c r="I233" s="31" t="s">
        <v>682</v>
      </c>
      <c r="J233" s="40">
        <v>2.5</v>
      </c>
      <c r="K233" s="28">
        <v>0</v>
      </c>
      <c r="L233" s="40"/>
      <c r="M233" s="40"/>
      <c r="N233" s="40"/>
      <c r="O233" s="40"/>
      <c r="P233" s="40">
        <v>2.5</v>
      </c>
      <c r="Q233" s="31" t="s">
        <v>785</v>
      </c>
      <c r="R233" s="31" t="s">
        <v>658</v>
      </c>
      <c r="S233" s="31" t="s">
        <v>786</v>
      </c>
      <c r="T233" s="31" t="s">
        <v>787</v>
      </c>
      <c r="U233" s="45" t="s">
        <v>738</v>
      </c>
      <c r="V233" s="45" t="s">
        <v>738</v>
      </c>
      <c r="W233" s="80" t="s">
        <v>589</v>
      </c>
    </row>
    <row r="234" s="1" customFormat="1" ht="80" customHeight="1" spans="1:23">
      <c r="A234" s="28">
        <v>228</v>
      </c>
      <c r="B234" s="30" t="s">
        <v>521</v>
      </c>
      <c r="C234" s="31" t="s">
        <v>643</v>
      </c>
      <c r="D234" s="30" t="s">
        <v>788</v>
      </c>
      <c r="E234" s="32" t="s">
        <v>789</v>
      </c>
      <c r="F234" s="32" t="s">
        <v>47</v>
      </c>
      <c r="G234" s="67" t="s">
        <v>790</v>
      </c>
      <c r="H234" s="30">
        <v>2021</v>
      </c>
      <c r="I234" s="32" t="s">
        <v>682</v>
      </c>
      <c r="J234" s="77">
        <v>5</v>
      </c>
      <c r="K234" s="28">
        <v>0</v>
      </c>
      <c r="L234" s="40"/>
      <c r="M234" s="40"/>
      <c r="N234" s="40"/>
      <c r="O234" s="40"/>
      <c r="P234" s="77">
        <v>5</v>
      </c>
      <c r="Q234" s="67">
        <v>165</v>
      </c>
      <c r="R234" s="67">
        <v>410</v>
      </c>
      <c r="S234" s="67">
        <v>350</v>
      </c>
      <c r="T234" s="67">
        <v>1037</v>
      </c>
      <c r="U234" s="45" t="s">
        <v>738</v>
      </c>
      <c r="V234" s="45" t="s">
        <v>738</v>
      </c>
      <c r="W234" s="80" t="s">
        <v>589</v>
      </c>
    </row>
    <row r="235" s="1" customFormat="1" ht="80" customHeight="1" spans="1:23">
      <c r="A235" s="28">
        <v>229</v>
      </c>
      <c r="B235" s="30" t="s">
        <v>521</v>
      </c>
      <c r="C235" s="31" t="s">
        <v>643</v>
      </c>
      <c r="D235" s="32" t="s">
        <v>791</v>
      </c>
      <c r="E235" s="32" t="s">
        <v>792</v>
      </c>
      <c r="F235" s="32" t="s">
        <v>47</v>
      </c>
      <c r="G235" s="32" t="s">
        <v>204</v>
      </c>
      <c r="H235" s="31" t="s">
        <v>435</v>
      </c>
      <c r="I235" s="32" t="s">
        <v>682</v>
      </c>
      <c r="J235" s="79">
        <v>12</v>
      </c>
      <c r="K235" s="45"/>
      <c r="L235" s="32"/>
      <c r="M235" s="32"/>
      <c r="N235" s="32"/>
      <c r="O235" s="32"/>
      <c r="P235" s="79">
        <v>12</v>
      </c>
      <c r="Q235" s="32">
        <v>68</v>
      </c>
      <c r="R235" s="45">
        <v>151</v>
      </c>
      <c r="S235" s="32">
        <v>316</v>
      </c>
      <c r="T235" s="32">
        <v>799</v>
      </c>
      <c r="U235" s="45" t="s">
        <v>738</v>
      </c>
      <c r="V235" s="45" t="s">
        <v>738</v>
      </c>
      <c r="W235" s="80" t="s">
        <v>589</v>
      </c>
    </row>
    <row r="236" s="1" customFormat="1" ht="80" customHeight="1" spans="1:23">
      <c r="A236" s="28">
        <v>230</v>
      </c>
      <c r="B236" s="30" t="s">
        <v>521</v>
      </c>
      <c r="C236" s="31" t="s">
        <v>643</v>
      </c>
      <c r="D236" s="32" t="s">
        <v>793</v>
      </c>
      <c r="E236" s="32" t="s">
        <v>794</v>
      </c>
      <c r="F236" s="32" t="s">
        <v>47</v>
      </c>
      <c r="G236" s="32" t="s">
        <v>204</v>
      </c>
      <c r="H236" s="31" t="s">
        <v>435</v>
      </c>
      <c r="I236" s="32" t="s">
        <v>682</v>
      </c>
      <c r="J236" s="50">
        <v>15</v>
      </c>
      <c r="K236" s="28"/>
      <c r="L236" s="28"/>
      <c r="M236" s="28"/>
      <c r="N236" s="28"/>
      <c r="O236" s="28"/>
      <c r="P236" s="50">
        <v>15</v>
      </c>
      <c r="Q236" s="32">
        <v>68</v>
      </c>
      <c r="R236" s="45">
        <v>151</v>
      </c>
      <c r="S236" s="32">
        <v>316</v>
      </c>
      <c r="T236" s="32">
        <v>799</v>
      </c>
      <c r="U236" s="45" t="s">
        <v>738</v>
      </c>
      <c r="V236" s="45" t="s">
        <v>738</v>
      </c>
      <c r="W236" s="80" t="s">
        <v>589</v>
      </c>
    </row>
    <row r="237" s="1" customFormat="1" ht="80" customHeight="1" spans="1:23">
      <c r="A237" s="28">
        <v>231</v>
      </c>
      <c r="B237" s="30" t="s">
        <v>521</v>
      </c>
      <c r="C237" s="31" t="s">
        <v>643</v>
      </c>
      <c r="D237" s="31" t="s">
        <v>795</v>
      </c>
      <c r="E237" s="31" t="s">
        <v>796</v>
      </c>
      <c r="F237" s="32" t="s">
        <v>47</v>
      </c>
      <c r="G237" s="31" t="s">
        <v>515</v>
      </c>
      <c r="H237" s="30">
        <v>2021</v>
      </c>
      <c r="I237" s="32" t="s">
        <v>682</v>
      </c>
      <c r="J237" s="30">
        <v>45</v>
      </c>
      <c r="K237" s="30"/>
      <c r="L237" s="30"/>
      <c r="M237" s="30"/>
      <c r="N237" s="30"/>
      <c r="O237" s="30"/>
      <c r="P237" s="30">
        <v>45</v>
      </c>
      <c r="Q237" s="31" t="s">
        <v>797</v>
      </c>
      <c r="R237" s="31" t="s">
        <v>798</v>
      </c>
      <c r="S237" s="31" t="s">
        <v>799</v>
      </c>
      <c r="T237" s="31" t="s">
        <v>800</v>
      </c>
      <c r="U237" s="45" t="s">
        <v>738</v>
      </c>
      <c r="V237" s="45" t="s">
        <v>738</v>
      </c>
      <c r="W237" s="80" t="s">
        <v>589</v>
      </c>
    </row>
    <row r="238" s="1" customFormat="1" ht="80" customHeight="1" spans="1:238">
      <c r="A238" s="28">
        <v>232</v>
      </c>
      <c r="B238" s="31" t="s">
        <v>521</v>
      </c>
      <c r="C238" s="31" t="s">
        <v>801</v>
      </c>
      <c r="D238" s="31" t="s">
        <v>802</v>
      </c>
      <c r="E238" s="31" t="s">
        <v>803</v>
      </c>
      <c r="F238" s="32" t="s">
        <v>30</v>
      </c>
      <c r="G238" s="31" t="s">
        <v>804</v>
      </c>
      <c r="H238" s="30">
        <v>2021</v>
      </c>
      <c r="I238" s="31" t="s">
        <v>682</v>
      </c>
      <c r="J238" s="40">
        <v>90</v>
      </c>
      <c r="K238" s="28">
        <v>0</v>
      </c>
      <c r="L238" s="40"/>
      <c r="M238" s="40"/>
      <c r="N238" s="40"/>
      <c r="O238" s="40"/>
      <c r="P238" s="40">
        <v>90</v>
      </c>
      <c r="Q238" s="31">
        <v>17</v>
      </c>
      <c r="R238" s="31">
        <v>31</v>
      </c>
      <c r="S238" s="31">
        <v>20</v>
      </c>
      <c r="T238" s="31">
        <v>42</v>
      </c>
      <c r="U238" s="31" t="s">
        <v>805</v>
      </c>
      <c r="V238" s="31" t="s">
        <v>806</v>
      </c>
      <c r="W238" s="80" t="s">
        <v>589</v>
      </c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</row>
    <row r="239" s="1" customFormat="1" ht="59" customHeight="1" spans="1:238">
      <c r="A239" s="28">
        <v>233</v>
      </c>
      <c r="B239" s="30" t="s">
        <v>521</v>
      </c>
      <c r="C239" s="31" t="s">
        <v>801</v>
      </c>
      <c r="D239" s="30" t="s">
        <v>807</v>
      </c>
      <c r="E239" s="40" t="s">
        <v>808</v>
      </c>
      <c r="F239" s="32" t="s">
        <v>47</v>
      </c>
      <c r="G239" s="28" t="s">
        <v>204</v>
      </c>
      <c r="H239" s="30">
        <v>2021</v>
      </c>
      <c r="I239" s="28" t="s">
        <v>682</v>
      </c>
      <c r="J239" s="47">
        <v>43</v>
      </c>
      <c r="K239" s="28">
        <v>0</v>
      </c>
      <c r="L239" s="40"/>
      <c r="M239" s="40"/>
      <c r="N239" s="40"/>
      <c r="O239" s="40"/>
      <c r="P239" s="47">
        <v>43</v>
      </c>
      <c r="Q239" s="32">
        <v>68</v>
      </c>
      <c r="R239" s="45">
        <v>151</v>
      </c>
      <c r="S239" s="32">
        <v>316</v>
      </c>
      <c r="T239" s="32">
        <v>799</v>
      </c>
      <c r="U239" s="45" t="s">
        <v>809</v>
      </c>
      <c r="V239" s="45" t="s">
        <v>809</v>
      </c>
      <c r="W239" s="80" t="s">
        <v>589</v>
      </c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</row>
    <row r="240" s="1" customFormat="1" ht="67" customHeight="1" spans="1:238">
      <c r="A240" s="28">
        <v>234</v>
      </c>
      <c r="B240" s="32" t="s">
        <v>521</v>
      </c>
      <c r="C240" s="32" t="s">
        <v>801</v>
      </c>
      <c r="D240" s="30" t="s">
        <v>810</v>
      </c>
      <c r="E240" s="32" t="s">
        <v>811</v>
      </c>
      <c r="F240" s="32" t="s">
        <v>47</v>
      </c>
      <c r="G240" s="67" t="s">
        <v>790</v>
      </c>
      <c r="H240" s="30">
        <v>2021</v>
      </c>
      <c r="I240" s="32" t="s">
        <v>682</v>
      </c>
      <c r="J240" s="77">
        <v>48</v>
      </c>
      <c r="K240" s="28">
        <v>0</v>
      </c>
      <c r="L240" s="40"/>
      <c r="M240" s="40"/>
      <c r="N240" s="40"/>
      <c r="O240" s="40"/>
      <c r="P240" s="77">
        <v>48</v>
      </c>
      <c r="Q240" s="67">
        <v>165</v>
      </c>
      <c r="R240" s="67">
        <v>410</v>
      </c>
      <c r="S240" s="67">
        <v>350</v>
      </c>
      <c r="T240" s="67">
        <v>1037</v>
      </c>
      <c r="U240" s="45" t="s">
        <v>812</v>
      </c>
      <c r="V240" s="45" t="s">
        <v>812</v>
      </c>
      <c r="W240" s="1" t="s">
        <v>527</v>
      </c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</row>
    <row r="241" s="1" customFormat="1" ht="52" customHeight="1" spans="1:238">
      <c r="A241" s="28">
        <v>235</v>
      </c>
      <c r="B241" s="32" t="s">
        <v>521</v>
      </c>
      <c r="C241" s="31" t="s">
        <v>522</v>
      </c>
      <c r="D241" s="30" t="s">
        <v>813</v>
      </c>
      <c r="E241" s="30" t="s">
        <v>814</v>
      </c>
      <c r="F241" s="30" t="s">
        <v>39</v>
      </c>
      <c r="G241" s="30" t="s">
        <v>745</v>
      </c>
      <c r="H241" s="30">
        <v>2021</v>
      </c>
      <c r="I241" s="30" t="s">
        <v>682</v>
      </c>
      <c r="J241" s="40">
        <v>30</v>
      </c>
      <c r="K241" s="28">
        <v>0</v>
      </c>
      <c r="L241" s="40"/>
      <c r="M241" s="40"/>
      <c r="N241" s="40"/>
      <c r="O241" s="40"/>
      <c r="P241" s="40">
        <v>30</v>
      </c>
      <c r="Q241" s="56">
        <v>3</v>
      </c>
      <c r="R241" s="56">
        <v>5</v>
      </c>
      <c r="S241" s="56">
        <v>26</v>
      </c>
      <c r="T241" s="56">
        <v>55</v>
      </c>
      <c r="U241" s="32" t="s">
        <v>815</v>
      </c>
      <c r="V241" s="32" t="s">
        <v>816</v>
      </c>
      <c r="W241" s="1" t="s">
        <v>589</v>
      </c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</row>
    <row r="242" s="1" customFormat="1" ht="56" customHeight="1" spans="1:238">
      <c r="A242" s="28">
        <v>236</v>
      </c>
      <c r="B242" s="32" t="s">
        <v>521</v>
      </c>
      <c r="C242" s="31" t="s">
        <v>522</v>
      </c>
      <c r="D242" s="30" t="s">
        <v>817</v>
      </c>
      <c r="E242" s="30" t="s">
        <v>818</v>
      </c>
      <c r="F242" s="30" t="s">
        <v>36</v>
      </c>
      <c r="G242" s="30" t="s">
        <v>128</v>
      </c>
      <c r="H242" s="30">
        <v>2021</v>
      </c>
      <c r="I242" s="30" t="s">
        <v>682</v>
      </c>
      <c r="J242" s="40">
        <v>38.5</v>
      </c>
      <c r="K242" s="28">
        <v>0</v>
      </c>
      <c r="L242" s="40"/>
      <c r="M242" s="40"/>
      <c r="N242" s="40"/>
      <c r="O242" s="40"/>
      <c r="P242" s="40">
        <v>38.5</v>
      </c>
      <c r="Q242" s="32">
        <v>80</v>
      </c>
      <c r="R242" s="32">
        <v>159</v>
      </c>
      <c r="S242" s="32">
        <v>365</v>
      </c>
      <c r="T242" s="32">
        <v>1262</v>
      </c>
      <c r="U242" s="32" t="s">
        <v>819</v>
      </c>
      <c r="V242" s="32" t="s">
        <v>820</v>
      </c>
      <c r="W242" s="1" t="s">
        <v>589</v>
      </c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</row>
    <row r="243" s="1" customFormat="1" ht="67" customHeight="1" spans="1:238">
      <c r="A243" s="28">
        <v>237</v>
      </c>
      <c r="B243" s="32" t="s">
        <v>521</v>
      </c>
      <c r="C243" s="31" t="s">
        <v>522</v>
      </c>
      <c r="D243" s="32" t="s">
        <v>821</v>
      </c>
      <c r="E243" s="75" t="s">
        <v>822</v>
      </c>
      <c r="F243" s="76" t="s">
        <v>36</v>
      </c>
      <c r="G243" s="32" t="s">
        <v>124</v>
      </c>
      <c r="H243" s="32" t="s">
        <v>647</v>
      </c>
      <c r="I243" s="32" t="s">
        <v>682</v>
      </c>
      <c r="J243" s="40">
        <v>9.82</v>
      </c>
      <c r="K243" s="28">
        <v>0</v>
      </c>
      <c r="L243" s="40"/>
      <c r="M243" s="40"/>
      <c r="N243" s="40"/>
      <c r="O243" s="40"/>
      <c r="P243" s="40">
        <v>9.82</v>
      </c>
      <c r="Q243" s="32">
        <v>49</v>
      </c>
      <c r="R243" s="32">
        <v>102</v>
      </c>
      <c r="S243" s="32">
        <v>49</v>
      </c>
      <c r="T243" s="32">
        <v>102</v>
      </c>
      <c r="U243" s="32" t="s">
        <v>312</v>
      </c>
      <c r="V243" s="32" t="s">
        <v>526</v>
      </c>
      <c r="W243" s="21" t="s">
        <v>527</v>
      </c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</row>
    <row r="244" s="16" customFormat="1" ht="44" customHeight="1" spans="1:243">
      <c r="A244" s="28">
        <v>238</v>
      </c>
      <c r="B244" s="30" t="s">
        <v>823</v>
      </c>
      <c r="C244" s="32"/>
      <c r="D244" s="32" t="s">
        <v>824</v>
      </c>
      <c r="E244" s="32" t="s">
        <v>823</v>
      </c>
      <c r="F244" s="32" t="s">
        <v>710</v>
      </c>
      <c r="G244" s="32"/>
      <c r="H244" s="32">
        <v>2021</v>
      </c>
      <c r="I244" s="32" t="s">
        <v>682</v>
      </c>
      <c r="J244" s="40">
        <v>100</v>
      </c>
      <c r="K244" s="28">
        <v>100</v>
      </c>
      <c r="L244" s="40"/>
      <c r="M244" s="40"/>
      <c r="N244" s="40"/>
      <c r="O244" s="40">
        <v>100</v>
      </c>
      <c r="P244" s="40"/>
      <c r="Q244" s="32"/>
      <c r="R244" s="32"/>
      <c r="S244" s="32"/>
      <c r="T244" s="32"/>
      <c r="U244" s="32"/>
      <c r="V244" s="32"/>
      <c r="IE244" s="1"/>
      <c r="IF244" s="1"/>
      <c r="IG244" s="1"/>
      <c r="IH244" s="1"/>
      <c r="II244" s="1"/>
    </row>
  </sheetData>
  <mergeCells count="20">
    <mergeCell ref="A1:C1"/>
    <mergeCell ref="B2:V2"/>
    <mergeCell ref="F3:G3"/>
    <mergeCell ref="J3:P3"/>
    <mergeCell ref="K4:O4"/>
    <mergeCell ref="A3:A5"/>
    <mergeCell ref="B3:B5"/>
    <mergeCell ref="C3:C5"/>
    <mergeCell ref="D3:D5"/>
    <mergeCell ref="E3:E5"/>
    <mergeCell ref="F4:F5"/>
    <mergeCell ref="G4:G5"/>
    <mergeCell ref="H3:H5"/>
    <mergeCell ref="I3:I5"/>
    <mergeCell ref="J4:J5"/>
    <mergeCell ref="P4:P5"/>
    <mergeCell ref="U3:U5"/>
    <mergeCell ref="V3:V5"/>
    <mergeCell ref="Q3:R4"/>
    <mergeCell ref="S3:T4"/>
  </mergeCells>
  <dataValidations count="5">
    <dataValidation type="list" allowBlank="1" showInputMessage="1" showErrorMessage="1" sqref="C187 C188 C192 C193 C205 C206 C207 C208 C210 E210 C211 C212 C213 C216 C225 C228 C243 C189:C190 C214:C215 C241:C242">
      <formula1>INDIRECT($B187)</formula1>
    </dataValidation>
    <dataValidation type="list" allowBlank="1" showInputMessage="1" showErrorMessage="1" sqref="H2 H180 B212 B228 B243">
      <formula1>#REF!</formula1>
    </dataValidation>
    <dataValidation type="list" allowBlank="1" showInputMessage="1" showErrorMessage="1" sqref="D98 D99">
      <formula1>INDIRECT(#REF!)</formula1>
    </dataValidation>
    <dataValidation allowBlank="1" showInputMessage="1" showErrorMessage="1" sqref="H235 H236 H229:H234 H239:H240"/>
    <dataValidation type="list" allowBlank="1" showInputMessage="1" showErrorMessage="1" sqref="U238">
      <formula1>$AB$4:$AB$5</formula1>
    </dataValidation>
  </dataValidations>
  <pageMargins left="0.472222222222222" right="0.314583333333333" top="0.393055555555556" bottom="0.511805555555556" header="0.298611111111111" footer="0.298611111111111"/>
  <pageSetup paperSize="8" scale="75" fitToHeight="0" orientation="landscape" horizontalDpi="600"/>
  <headerFooter>
    <oddFooter>&amp;C&amp;P</oddFooter>
  </headerFooter>
  <ignoredErrors>
    <ignoredError sqref="H235:H2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现在进行时</cp:lastModifiedBy>
  <dcterms:created xsi:type="dcterms:W3CDTF">2021-01-21T01:50:00Z</dcterms:created>
  <dcterms:modified xsi:type="dcterms:W3CDTF">2021-02-03T02:51:13Z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