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汇总表" sheetId="1" r:id="rId1"/>
    <sheet name="明细表" sheetId="2" r:id="rId2"/>
  </sheets>
  <definedNames>
    <definedName name="_xlnm.Print_Titles" localSheetId="0">'汇总表'!$1:$6</definedName>
    <definedName name="_xlnm.Print_Titles" localSheetId="1">'明细表'!$1:$5</definedName>
  </definedNames>
  <calcPr fullCalcOnLoad="1"/>
</workbook>
</file>

<file path=xl/sharedStrings.xml><?xml version="1.0" encoding="utf-8"?>
<sst xmlns="http://schemas.openxmlformats.org/spreadsheetml/2006/main" count="6364" uniqueCount="1460">
  <si>
    <t>附件1</t>
  </si>
  <si>
    <r>
      <t xml:space="preserve">    吴堡县   </t>
    </r>
    <r>
      <rPr>
        <sz val="20"/>
        <color indexed="8"/>
        <rFont val="方正小标宋简体"/>
        <family val="0"/>
      </rPr>
      <t>县市区</t>
    </r>
    <r>
      <rPr>
        <u val="single"/>
        <sz val="20"/>
        <color indexed="8"/>
        <rFont val="方正小标宋简体"/>
        <family val="0"/>
      </rPr>
      <t xml:space="preserve">  2020   </t>
    </r>
    <r>
      <rPr>
        <sz val="20"/>
        <color indexed="8"/>
        <rFont val="方正小标宋简体"/>
        <family val="0"/>
      </rPr>
      <t>年度县级脱贫攻坚项目库汇总表</t>
    </r>
  </si>
  <si>
    <t>填报单位（盖章）：</t>
  </si>
  <si>
    <t>序号</t>
  </si>
  <si>
    <t>项目类型</t>
  </si>
  <si>
    <t>项目个数</t>
  </si>
  <si>
    <t>项目预算总投资</t>
  </si>
  <si>
    <t>合计</t>
  </si>
  <si>
    <t>财政资金</t>
  </si>
  <si>
    <t>地方债务资金</t>
  </si>
  <si>
    <t>易地扶贫搬迁资金</t>
  </si>
  <si>
    <t>定点扶贫资金</t>
  </si>
  <si>
    <t>东西部协作资金</t>
  </si>
  <si>
    <t>社会捐赠资金</t>
  </si>
  <si>
    <t>银行贷款资金</t>
  </si>
  <si>
    <t>群众自筹</t>
  </si>
  <si>
    <t>1.财政专项扶贫资金</t>
  </si>
  <si>
    <t>2.财政涉农统筹整合资金（除财政专项扶贫资金投入以外）</t>
  </si>
  <si>
    <t>3.用于扶贫的社会事业方面的资金</t>
  </si>
  <si>
    <t>4.地方债务资金</t>
  </si>
  <si>
    <t>5.易地扶贫搬迁资金</t>
  </si>
  <si>
    <t>6.定点扶贫资金</t>
  </si>
  <si>
    <t>7.东西部协作资金</t>
  </si>
  <si>
    <t>8.社会捐赠资金</t>
  </si>
  <si>
    <t>9.银行贷款资金</t>
  </si>
  <si>
    <t>10.群众自筹</t>
  </si>
  <si>
    <t>总计</t>
  </si>
  <si>
    <t>一、产业扶贫</t>
  </si>
  <si>
    <t>1.种植养殖加工服务</t>
  </si>
  <si>
    <t>2.休闲农业与乡村旅游</t>
  </si>
  <si>
    <t>3.光伏项目</t>
  </si>
  <si>
    <t>4.生态扶贫项目</t>
  </si>
  <si>
    <t>5.其他</t>
  </si>
  <si>
    <t>二、就业扶贫</t>
  </si>
  <si>
    <t>1.外出务工补助</t>
  </si>
  <si>
    <t>2.就业创业补助</t>
  </si>
  <si>
    <t>3.就业创业培训</t>
  </si>
  <si>
    <t>4.技能培训</t>
  </si>
  <si>
    <t>三、易地扶贫搬迁</t>
  </si>
  <si>
    <t>1.集中安置</t>
  </si>
  <si>
    <t>2.分散安置</t>
  </si>
  <si>
    <t>四、公益岗位</t>
  </si>
  <si>
    <t>公益岗位</t>
  </si>
  <si>
    <t>五、教育扶贫</t>
  </si>
  <si>
    <t>1.享受“雨露计划”职业教育补助</t>
  </si>
  <si>
    <t>2.贫困村创业致富带头人创业培训</t>
  </si>
  <si>
    <t>3.其他教育扶贫</t>
  </si>
  <si>
    <t>六、健康扶贫</t>
  </si>
  <si>
    <t>1.参加城乡居民基本医疗保险</t>
  </si>
  <si>
    <t>2.参加大病保险</t>
  </si>
  <si>
    <t>3.接受医疗救助</t>
  </si>
  <si>
    <t>4.参加其他补充医疗保险</t>
  </si>
  <si>
    <t>5.参加意外保险</t>
  </si>
  <si>
    <t>6.接受大病（地方病）救治</t>
  </si>
  <si>
    <t>七、危房改造</t>
  </si>
  <si>
    <t>农村危房改造</t>
  </si>
  <si>
    <t>八、金融扶贫</t>
  </si>
  <si>
    <t>1.扶贫小额贷款贴息</t>
  </si>
  <si>
    <t>2.扶贫龙头企业合作社等经营主体贷款贴息</t>
  </si>
  <si>
    <t>3.产业保险</t>
  </si>
  <si>
    <t>4.扶贫小额信贷风险补偿金</t>
  </si>
  <si>
    <t>九、生活条件改善</t>
  </si>
  <si>
    <t>1.入户路改造</t>
  </si>
  <si>
    <t>2.解决安全饮水</t>
  </si>
  <si>
    <t>3.厨房厕所圈舍等改造</t>
  </si>
  <si>
    <t>十、综合保障性扶贫</t>
  </si>
  <si>
    <t>1.享受农村居民最低生活保障</t>
  </si>
  <si>
    <t>2.享受特困人员救助供养</t>
  </si>
  <si>
    <t>3.参加城乡居民基本养老保险</t>
  </si>
  <si>
    <t>4.接受留守关爱服务</t>
  </si>
  <si>
    <t>5.接受临时救助</t>
  </si>
  <si>
    <t>十一、村基础设施</t>
  </si>
  <si>
    <t>1.通村、组路道路硬化及护栏</t>
  </si>
  <si>
    <t>2.通生产用电</t>
  </si>
  <si>
    <t>3.通生活用电</t>
  </si>
  <si>
    <t>4.光纤宽带接入</t>
  </si>
  <si>
    <t>5.产业路</t>
  </si>
  <si>
    <t>6.小型农田水利设施</t>
  </si>
  <si>
    <t>7.其他</t>
  </si>
  <si>
    <t>十二、村公共服务</t>
  </si>
  <si>
    <t>1.规划保留的村小学改造</t>
  </si>
  <si>
    <t>2.标准化卫生室</t>
  </si>
  <si>
    <t>3.幼儿园建设</t>
  </si>
  <si>
    <t>4.村级文化活动广场</t>
  </si>
  <si>
    <t>十三、项目管理费</t>
  </si>
  <si>
    <t>附件2</t>
  </si>
  <si>
    <r>
      <t xml:space="preserve">吴堡县   </t>
    </r>
    <r>
      <rPr>
        <b/>
        <sz val="28"/>
        <rFont val="宋体"/>
        <family val="0"/>
      </rPr>
      <t xml:space="preserve"> 县市区 </t>
    </r>
    <r>
      <rPr>
        <b/>
        <u val="single"/>
        <sz val="28"/>
        <rFont val="宋体"/>
        <family val="0"/>
      </rPr>
      <t xml:space="preserve"> 2020 </t>
    </r>
    <r>
      <rPr>
        <b/>
        <sz val="28"/>
        <rFont val="宋体"/>
        <family val="0"/>
      </rPr>
      <t>年度县级脱贫攻坚项目库明细表</t>
    </r>
  </si>
  <si>
    <t>项目子类型</t>
  </si>
  <si>
    <t>项目编号</t>
  </si>
  <si>
    <t>项目名称
（自定义名称）</t>
  </si>
  <si>
    <t>项目摘要
（建设内容及规模）</t>
  </si>
  <si>
    <t>项目实施地点</t>
  </si>
  <si>
    <t>规划
年度</t>
  </si>
  <si>
    <t>主管
单位</t>
  </si>
  <si>
    <t>项目
负责
人</t>
  </si>
  <si>
    <t>联系电话</t>
  </si>
  <si>
    <t>项目预算总投资（万元）</t>
  </si>
  <si>
    <t>项目
归属</t>
  </si>
  <si>
    <t>是否纳入年度项目实施计划</t>
  </si>
  <si>
    <t>是否“贫困村提升工程”</t>
  </si>
  <si>
    <t>是否资产收益扶贫</t>
  </si>
  <si>
    <t>是否增加村集体收入</t>
  </si>
  <si>
    <t>是否易地搬迁后扶项目</t>
  </si>
  <si>
    <t>直接受益
贫困人口</t>
  </si>
  <si>
    <t>受益总人口</t>
  </si>
  <si>
    <t>带贫减贫机制</t>
  </si>
  <si>
    <t>绩效目标</t>
  </si>
  <si>
    <t>镇/办</t>
  </si>
  <si>
    <t>村/社区</t>
  </si>
  <si>
    <t>其中：财政专项扶贫资金</t>
  </si>
  <si>
    <t>其中：除财政专项扶贫资金外的资金</t>
  </si>
  <si>
    <t>小计</t>
  </si>
  <si>
    <t>中央</t>
  </si>
  <si>
    <t>省级</t>
  </si>
  <si>
    <t>市级</t>
  </si>
  <si>
    <t>县级</t>
  </si>
  <si>
    <t>1.财政涉农统筹整合资金（除财政专项扶贫资金投入以外）</t>
  </si>
  <si>
    <t>2.用于扶贫的社会事业方面的资金</t>
  </si>
  <si>
    <t>3.地方债务资金</t>
  </si>
  <si>
    <t>4.易地扶贫搬迁资金</t>
  </si>
  <si>
    <t>5.定点扶贫资金</t>
  </si>
  <si>
    <t>6.东西部协作资金</t>
  </si>
  <si>
    <t>7.社会捐赠资金</t>
  </si>
  <si>
    <t>8.银行贷款资金</t>
  </si>
  <si>
    <t>9.群众自筹</t>
  </si>
  <si>
    <t>户数
(户)</t>
  </si>
  <si>
    <t>人数
（人）</t>
  </si>
  <si>
    <t>产业扶贫</t>
  </si>
  <si>
    <t>种植养殖加工服务</t>
  </si>
  <si>
    <t>5700000681842512</t>
  </si>
  <si>
    <t>2020年宋家川街道办（种植业）个户产业项目</t>
  </si>
  <si>
    <t>小杂粮899亩、红葱33亩、扎蒙4.5亩、油料作物115.5亩、蔬菜16亩、蔬菜大棚0.6亩</t>
  </si>
  <si>
    <t>宋家川街道办</t>
  </si>
  <si>
    <t>农业农村局</t>
  </si>
  <si>
    <t>郭喜喜</t>
  </si>
  <si>
    <t>巩固提升项目</t>
  </si>
  <si>
    <t>是</t>
  </si>
  <si>
    <t>否</t>
  </si>
  <si>
    <t>自主发展脱贫</t>
  </si>
  <si>
    <t>增加收入</t>
  </si>
  <si>
    <t>5700000681809057</t>
  </si>
  <si>
    <t>2020年寇家塬镇种植业
（个户）项目</t>
  </si>
  <si>
    <t>小杂粮1830亩、红葱102.5亩、扎蒙53亩、油料作物215亩、中药材1亩、瓜类32亩。</t>
  </si>
  <si>
    <t>寇家塬镇</t>
  </si>
  <si>
    <t>5700000681775075</t>
  </si>
  <si>
    <t>2020年郭家沟镇种植业
（个户）项目</t>
  </si>
  <si>
    <t>小杂粮1051亩、红葱24亩、扎蒙22.5亩、油料作物105亩</t>
  </si>
  <si>
    <t>郭家沟镇</t>
  </si>
  <si>
    <t>5700000681861054</t>
  </si>
  <si>
    <t>2020年辛家沟镇种植业
（个户）项目</t>
  </si>
  <si>
    <t>小杂粮870亩、中药材180亩、水果类40亩</t>
  </si>
  <si>
    <t>辛家沟镇</t>
  </si>
  <si>
    <t>5700000704753905</t>
  </si>
  <si>
    <t>2020年岔上镇种植业
（个户）项目</t>
  </si>
  <si>
    <t>小杂粮600亩、红葱66亩、扎蒙78亩、中药材52亩、日光温室</t>
  </si>
  <si>
    <t>岔上镇</t>
  </si>
  <si>
    <t>5700000681892923</t>
  </si>
  <si>
    <t>2020年张家山镇种植业
（个户）项目</t>
  </si>
  <si>
    <t>小杂粮4828亩</t>
  </si>
  <si>
    <t>张家山镇</t>
  </si>
  <si>
    <t>5700000681994539</t>
  </si>
  <si>
    <t>2020年宋家川街道办马铃薯“一亩田”项目</t>
  </si>
  <si>
    <t>马铃薯500亩</t>
  </si>
  <si>
    <t>刘建成</t>
  </si>
  <si>
    <t>资产收益脱贫</t>
  </si>
  <si>
    <t>带动贫困户增收</t>
  </si>
  <si>
    <t>5700000681974701</t>
  </si>
  <si>
    <t>2020年寇家塬镇马铃薯“一亩田”项目</t>
  </si>
  <si>
    <t>马铃薯638亩</t>
  </si>
  <si>
    <t>5700000687716644</t>
  </si>
  <si>
    <t>2020年郭家沟镇马铃薯“一亩田”项目</t>
  </si>
  <si>
    <t>马铃薯600亩</t>
  </si>
  <si>
    <t>5700000682012490</t>
  </si>
  <si>
    <t>2020年马铃薯“一亩田”</t>
  </si>
  <si>
    <t>马铃薯538亩</t>
  </si>
  <si>
    <t>增加收益</t>
  </si>
  <si>
    <t>5700000704769410</t>
  </si>
  <si>
    <t>2020年岔上镇马铃薯“一亩田”项目</t>
  </si>
  <si>
    <t>马铃薯890亩</t>
  </si>
  <si>
    <t>5700000682029655</t>
  </si>
  <si>
    <t>2020年张家山镇马铃薯“一亩田”项目</t>
  </si>
  <si>
    <t>5700000724528626</t>
  </si>
  <si>
    <t>2020年宋家川街道办养殖业个户项目</t>
  </si>
  <si>
    <t>养羊96只，养鸡530只,养鹅20只</t>
  </si>
  <si>
    <t>慕海飞</t>
  </si>
  <si>
    <t>5700000891955657</t>
  </si>
  <si>
    <t>2020年寇家塬镇养殖业个户项目</t>
  </si>
  <si>
    <t>养羊120只，养猪10头，养马3匹。</t>
  </si>
  <si>
    <t>5700000687747579</t>
  </si>
  <si>
    <t>2020年郭家沟镇养殖业个户项目</t>
  </si>
  <si>
    <t>种草7亩，养羊700只，养猪15头，养牛15头，养鸡505只</t>
  </si>
  <si>
    <t>5700000884627561</t>
  </si>
  <si>
    <t>2020年辛家沟镇养殖业个户项目</t>
  </si>
  <si>
    <t>养鸡扩建到220只、羊221只、牛21头、蜂80箱</t>
  </si>
  <si>
    <t>5700000704785546</t>
  </si>
  <si>
    <t>2020年岔上镇养殖业个户项目</t>
  </si>
  <si>
    <t>养羊200只、养鸡400只</t>
  </si>
  <si>
    <t>5700000686644792</t>
  </si>
  <si>
    <t>2020年张家山镇养殖业个户项目</t>
  </si>
  <si>
    <t>畜牧产业养羊270只，养鸡1220只，养蜂10箱</t>
  </si>
  <si>
    <t>5700000884461917</t>
  </si>
  <si>
    <t>2020年寇家塬镇东庄村（种植业）村集体经济项目</t>
  </si>
  <si>
    <t>新栽雪菊400亩</t>
  </si>
  <si>
    <t>东庄村</t>
  </si>
  <si>
    <t>5700000723465905</t>
  </si>
  <si>
    <t>2020年寇家塬镇刘家塬头村（种植业）村集体经济项目</t>
  </si>
  <si>
    <t>雪菊育苗基地20亩</t>
  </si>
  <si>
    <t>刘家塬头村</t>
  </si>
  <si>
    <t>5700000723474415</t>
  </si>
  <si>
    <t>新栽雪菊47亩</t>
  </si>
  <si>
    <t>5700000690388915</t>
  </si>
  <si>
    <t>艾草种植315亩，带整地</t>
  </si>
  <si>
    <t>5700000891957030</t>
  </si>
  <si>
    <t>本地艾草种植50亩带整地</t>
  </si>
  <si>
    <t>5700000921747086</t>
  </si>
  <si>
    <t>2020年寇家塬镇东庄村雪菊村集体（农业产业）项目</t>
  </si>
  <si>
    <t>东庄村村集体产业19年栽植雪菊110亩（尾留），补助500元/亩，共计5.5万元验收合格后直补到村集体，统一用于支付购买苗木，化肥，锄草等费用，预计户均增收约450元/亩。</t>
  </si>
  <si>
    <t>5700000723424517</t>
  </si>
  <si>
    <t>2020年寇家塬镇东庄村日光温室村集体（农业产业）项目</t>
  </si>
  <si>
    <t>东庄村村集体日光温室一座198㎡（尾流项目）预计户均增收约600元/亩</t>
  </si>
  <si>
    <t>李春林</t>
  </si>
  <si>
    <t>5700000723503720</t>
  </si>
  <si>
    <t>2020年寇家塬镇薛下村（种植业）村集体经济项目</t>
  </si>
  <si>
    <t>2018年栽山地苹果53亩第四轮补助53*500=2.65万元</t>
  </si>
  <si>
    <t>薛下村</t>
  </si>
  <si>
    <t>5700000723438360</t>
  </si>
  <si>
    <t>2020年寇家塬镇后山村（种植业）村集体经济项目</t>
  </si>
  <si>
    <t>2019年黄河滩地新栽杏树65亩第二轮补助65*600=3.9万元</t>
  </si>
  <si>
    <t>后山村</t>
  </si>
  <si>
    <t>5700000686534487</t>
  </si>
  <si>
    <t>2020年辛家沟镇寇家塔村（种植业）村集体经济项目</t>
  </si>
  <si>
    <t>艾草种植150亩</t>
  </si>
  <si>
    <t>寇家塔村</t>
  </si>
  <si>
    <t>5700000884629089</t>
  </si>
  <si>
    <t>2020年辛家沟镇高家庄村（种植业）村集体经济项目</t>
  </si>
  <si>
    <t>艾草种植192亩（30亩整地）</t>
  </si>
  <si>
    <t>高家庄村</t>
  </si>
  <si>
    <t>5700000686563372</t>
  </si>
  <si>
    <t>2020年辛家沟镇贾家山村（种植业）村集体经济项目</t>
  </si>
  <si>
    <t>艾草种植102亩（20亩整地）</t>
  </si>
  <si>
    <t>贾家山村</t>
  </si>
  <si>
    <t>5700000891909916</t>
  </si>
  <si>
    <t>2020年辛家沟镇老庄村（种植业）村集体经济项目</t>
  </si>
  <si>
    <t>艾草种植133亩（33亩整地）</t>
  </si>
  <si>
    <t>老庄村</t>
  </si>
  <si>
    <t>5700000891911623</t>
  </si>
  <si>
    <t>2020年辛家沟镇深贬焉村（种植业）村集体经济项目</t>
  </si>
  <si>
    <t>艾草种植61亩</t>
  </si>
  <si>
    <t>深贬焉村</t>
  </si>
  <si>
    <t>5700000736124587</t>
  </si>
  <si>
    <t>2020年张家山镇园宋家沟村（种植业）村集体经济项目</t>
  </si>
  <si>
    <t>坝地种植艾草80.78亩</t>
  </si>
  <si>
    <t>园宋家沟村</t>
  </si>
  <si>
    <t>5700000884624463</t>
  </si>
  <si>
    <t>2020年张家山镇高家庄村（种植业）村集体经济项目</t>
  </si>
  <si>
    <t>艾草256亩（含56亩坝地）200亩整地</t>
  </si>
  <si>
    <t>5700000686781940</t>
  </si>
  <si>
    <t>种植中药材100亩</t>
  </si>
  <si>
    <t>5700000686808721</t>
  </si>
  <si>
    <t>2020年张家山镇温家湾村（种植业）村集体经济项目</t>
  </si>
  <si>
    <t>坝地种植艾草65.66亩</t>
  </si>
  <si>
    <t>温家湾村</t>
  </si>
  <si>
    <t>5700000687068287</t>
  </si>
  <si>
    <t>2020年张家山镇吉针庙村（种植业）村集体经济项目</t>
  </si>
  <si>
    <t>小杂粮50亩</t>
  </si>
  <si>
    <t>吉针庙村</t>
  </si>
  <si>
    <t>5700000704835647</t>
  </si>
  <si>
    <t>2020年岔上镇宋家条村（种植业）村集体经济项目</t>
  </si>
  <si>
    <t>中药材100亩</t>
  </si>
  <si>
    <t>宋家条村</t>
  </si>
  <si>
    <t>5700000695605883</t>
  </si>
  <si>
    <t>2020年郭家沟镇郭家沟村（种植业）村集体经济项目</t>
  </si>
  <si>
    <t>郭家沟村村集体产业2017年栽植山地苹果185亩第四轮补助185*500=9.25万元，2018年栽植44亩第三轮补助44*500=2.2万元，验收合格后直补到村集体，预计户均增收约600元/亩。</t>
  </si>
  <si>
    <t>郭家沟村</t>
  </si>
  <si>
    <t>5700000687515455</t>
  </si>
  <si>
    <t>2020年张家山镇辛庄村（种植业）村集体经济项目</t>
  </si>
  <si>
    <t>小杂粮300亩</t>
  </si>
  <si>
    <t>辛庄村</t>
  </si>
  <si>
    <t>5700000705750855</t>
  </si>
  <si>
    <t>2020年岔上镇前畔村（种植业）村集体经济项目</t>
  </si>
  <si>
    <t>前畔村</t>
  </si>
  <si>
    <t>5700000884459463</t>
  </si>
  <si>
    <t>2021年岔上镇丁家畔村小杂粮（种植业）村集体经济项目</t>
  </si>
  <si>
    <t>丁家畔村</t>
  </si>
  <si>
    <t>5700000884458156</t>
  </si>
  <si>
    <t>2021年岔上镇丁家畔村花生（种植业）村集体经济项目</t>
  </si>
  <si>
    <t>花生90亩</t>
  </si>
  <si>
    <t>5700000884458832</t>
  </si>
  <si>
    <t>2020年岔上镇崖磘上村（种植业）村集体经济项目</t>
  </si>
  <si>
    <t>西兰花20亩</t>
  </si>
  <si>
    <t>崖磘上村</t>
  </si>
  <si>
    <t>2020年岔上镇丁家畔村西兰花（种植业）村集体经济项目</t>
  </si>
  <si>
    <t>西兰花种植20亩</t>
  </si>
  <si>
    <t>5700000884459984</t>
  </si>
  <si>
    <t>2020年岔上镇川口村西兰花（种植业）村集体项目</t>
  </si>
  <si>
    <t>西兰花种植30亩</t>
  </si>
  <si>
    <t>川口村</t>
  </si>
  <si>
    <t>5700000884460408</t>
  </si>
  <si>
    <t>2020年岔上镇岔上村西兰花（种植业）村集体项目</t>
  </si>
  <si>
    <t>西兰花种植40亩</t>
  </si>
  <si>
    <t>岔上村</t>
  </si>
  <si>
    <t>5700000891912154</t>
  </si>
  <si>
    <t>2020年郭家沟镇下山畔村西兰花（种植业）村集体项目</t>
  </si>
  <si>
    <t>平整土地39亩种植西兰花1.95万元</t>
  </si>
  <si>
    <t>下山畔村</t>
  </si>
  <si>
    <t>5700000884462254</t>
  </si>
  <si>
    <t>2020年寇家塬镇刘家塬头村西兰花（种植业）村集体项目</t>
  </si>
  <si>
    <t>5700000891958233</t>
  </si>
  <si>
    <t>2020年寇家塬镇横沟村（种植业）村集体经济项目</t>
  </si>
  <si>
    <t>西兰花种植200亩（含土壤改良、土地平整等）。</t>
  </si>
  <si>
    <t>横沟村</t>
  </si>
  <si>
    <t>5700000689161208</t>
  </si>
  <si>
    <t>2020年辛家沟镇李常家山村（种植业）村集体经济项目</t>
  </si>
  <si>
    <t>40亩红皮葱</t>
  </si>
  <si>
    <t>李常家山村</t>
  </si>
  <si>
    <t>（尾留）日光温室一座400㎡</t>
  </si>
  <si>
    <t>5700000884462650</t>
  </si>
  <si>
    <t>2020年寇家塬镇车家塬村（种植业）村集体经济项目</t>
  </si>
  <si>
    <t>新栽青梨150亩150*1000=15万元</t>
  </si>
  <si>
    <t>车家塬村</t>
  </si>
  <si>
    <t>5700000887450253</t>
  </si>
  <si>
    <t>2020年寇家塬镇慕家塬村（种植业）村集体经济项目</t>
  </si>
  <si>
    <t>新栽400亩山地苹果（含整地）400*1000=40万元整地400*1500=60万元</t>
  </si>
  <si>
    <t>慕家塬村</t>
  </si>
  <si>
    <t>5700000887375402</t>
  </si>
  <si>
    <t>2020年郭家沟镇刘家焉村（种植业）村集体经济项目</t>
  </si>
  <si>
    <t>平整土地200亩栽植山地苹果200*1000=20万元整地200*1500=30万元</t>
  </si>
  <si>
    <t>刘家焉村</t>
  </si>
  <si>
    <t>5700000919890608</t>
  </si>
  <si>
    <t>2020年辛家沟镇辛家沟村（种植业）村集体经济项目</t>
  </si>
  <si>
    <t>新栽山地苹果000亩（平整土地）200*1000=20万元
整地200*1500=30万元</t>
  </si>
  <si>
    <t>辛家沟村</t>
  </si>
  <si>
    <t>5700000919912693</t>
  </si>
  <si>
    <t>2020年辛家沟镇李家河村（种植业）村集体经济项目</t>
  </si>
  <si>
    <t>新栽山地苹果1500亩（平整土地）1500*1000=150万元
整地1500*1500=225万元</t>
  </si>
  <si>
    <t>李家河村</t>
  </si>
  <si>
    <t>5700000884634374</t>
  </si>
  <si>
    <t>2020年辛家沟镇霍家山村（种植业）村集体经济项目</t>
  </si>
  <si>
    <t>2020年新栽山地苹果50亩栽植第一轮补助50*1000=5万元</t>
  </si>
  <si>
    <t>霍家山村</t>
  </si>
  <si>
    <t>5700000686662401</t>
  </si>
  <si>
    <t>特色水果85亩（含整地）栽植第一轮补助85*1000=8.5万元，整地85*1500=12.75万元</t>
  </si>
  <si>
    <t>5700000723447398</t>
  </si>
  <si>
    <t>2020年寇家塬镇寇家塬村（种植业）村集体经济项目</t>
  </si>
  <si>
    <t>2019年新栽山地苹果206亩第二轮补助206*300=6.18万元</t>
  </si>
  <si>
    <t>寇家塬村</t>
  </si>
  <si>
    <t>5700000723490559</t>
  </si>
  <si>
    <t>2017年栽植山地苹果200亩第四轮补助200*500=10万元，2018年栽植175亩第三轮补助175*500=8.75万元</t>
  </si>
  <si>
    <t>5700000884461380</t>
  </si>
  <si>
    <t>2020年寇家塬镇田家塬村（种植业）村集体经济项目</t>
  </si>
  <si>
    <t>2019年新栽山地苹果145亩第二轮补助145*600=8.7万元、山地苹果98亩，98*1000=9.8万元</t>
  </si>
  <si>
    <t>田家塬村</t>
  </si>
  <si>
    <t>5700000695578812</t>
  </si>
  <si>
    <t>2020年郭家沟镇齐家山村（种植业）村集体经济项目</t>
  </si>
  <si>
    <t>2019年新栽山地苹果65亩第二轮补助65*300=1.95万元</t>
  </si>
  <si>
    <t>齐家山村</t>
  </si>
  <si>
    <t>5700000891915671</t>
  </si>
  <si>
    <t>新栽山地苹果300亩(含整地）300*1000=30万元整地300*1500=45万元</t>
  </si>
  <si>
    <t>5700000695590596</t>
  </si>
  <si>
    <t>2020年郭家沟镇刘家墕村（种植业）村集体经济项目</t>
  </si>
  <si>
    <t>2018年栽植山地苹果505亩其中302亩第三轮补助302*500=15.1万元，203亩第四轮补助203*500=10.15万元</t>
  </si>
  <si>
    <t>刘家墕村</t>
  </si>
  <si>
    <t>5700000687011757</t>
  </si>
  <si>
    <t>2020年辛家沟镇深砭墕村（种植业）村集体经济项目</t>
  </si>
  <si>
    <t>2017年栽植山地苹果169亩第四轮补助169*500=8.45万元</t>
  </si>
  <si>
    <t>深砭墕村</t>
  </si>
  <si>
    <t>5700000687049852</t>
  </si>
  <si>
    <t>2018年栽植山地苹果162亩第三轮补助162*500=8.1万元</t>
  </si>
  <si>
    <t>5700000687066105</t>
  </si>
  <si>
    <t>2018年栽植山地苹果112亩第三轮补助112*500=5.6万元</t>
  </si>
  <si>
    <t>5700000687085914</t>
  </si>
  <si>
    <t>2019年新栽山地苹果398亩第二轮补助398*600=23.88万元</t>
  </si>
  <si>
    <t>5700000687129111</t>
  </si>
  <si>
    <t>2019年新载山地苹果228亩第二轮补助228*300=9万元</t>
  </si>
  <si>
    <t>5700000884633155</t>
  </si>
  <si>
    <t>2018年栽植山地苹果374亩169亩第三轮补助169*500=8.45万元205亩第四轮补助205*500=10.25</t>
  </si>
  <si>
    <t>218年栽植青梨200亩第三轮补助200*500=10万元</t>
  </si>
  <si>
    <t>5700000705826034</t>
  </si>
  <si>
    <t>2020年岔上镇大枣湾村（种植业）村集体经济项目</t>
  </si>
  <si>
    <t>2019年新栽山地苹果368亩第二轮补助368亩*600元=22.08万元</t>
  </si>
  <si>
    <t>大枣湾村</t>
  </si>
  <si>
    <t>5700000705902362</t>
  </si>
  <si>
    <t>2020年岔上镇樊家畔村（种植业）村集体经济项目</t>
  </si>
  <si>
    <t>樊家畔村村集体产业2017年栽植118亩山地苹果第四轮补助118*500元=5.9万元2018年栽植山地苹果350亩第三轮补助350*500=17.5万元，根据吴脱贫发（2020）18号，管护费每亩补助500元，验收合格后直补到村集体，进入盛产期后，预计收入每亩10000元以上，预计贫困户户均增收1000元以上。</t>
  </si>
  <si>
    <t>樊家畔村</t>
  </si>
  <si>
    <t>5700000705844683</t>
  </si>
  <si>
    <t>2019年新栽山地苹果102亩第二轮补助102*300=3.06万元</t>
  </si>
  <si>
    <t>5700000705883103</t>
  </si>
  <si>
    <t>2017年栽植210亩山地苹果第四轮补助210*500元=10.5万元2018年栽植山地苹果98亩第三轮补助98*500=4.9万元</t>
  </si>
  <si>
    <t>5700000686738896</t>
  </si>
  <si>
    <t>2019年葡萄种植14亩，第二轮补助14*600=0.84万元</t>
  </si>
  <si>
    <t>5700000686767085</t>
  </si>
  <si>
    <t>2020年张家山镇高家塄村（种植业）村集体经济项目</t>
  </si>
  <si>
    <t>2019新栽山地苹果70亩（含整地）第二轮补助70*300=2.1万元</t>
  </si>
  <si>
    <t>高家塄村</t>
  </si>
  <si>
    <t>5700000737323714</t>
  </si>
  <si>
    <t>新建桑园125亩第二轮补助125*300=3.75万元</t>
  </si>
  <si>
    <t>5700000723495794</t>
  </si>
  <si>
    <t>荒芜桑改造200亩</t>
  </si>
  <si>
    <t>5700000888000789</t>
  </si>
  <si>
    <t>2020年宋家川街道办呼家山中心村（种植业）村集体经济项目</t>
  </si>
  <si>
    <t>村集体栽植苜蓿300亩</t>
  </si>
  <si>
    <t>呼家山中心村</t>
  </si>
  <si>
    <t>5700000636937700</t>
  </si>
  <si>
    <t>2020年岔上镇薛家峁村（种植业）村集体经济项目</t>
  </si>
  <si>
    <r>
      <t>2019</t>
    </r>
    <r>
      <rPr>
        <sz val="10"/>
        <rFont val="宋体"/>
        <family val="0"/>
      </rPr>
      <t>年栽植花椒</t>
    </r>
    <r>
      <rPr>
        <sz val="10"/>
        <rFont val="宋体"/>
        <family val="0"/>
      </rPr>
      <t>89.28</t>
    </r>
    <r>
      <rPr>
        <sz val="10"/>
        <rFont val="宋体"/>
        <family val="0"/>
      </rPr>
      <t>亩管护第</t>
    </r>
    <r>
      <rPr>
        <sz val="10"/>
        <rFont val="宋体"/>
        <family val="0"/>
      </rPr>
      <t>2</t>
    </r>
    <r>
      <rPr>
        <sz val="10"/>
        <rFont val="宋体"/>
        <family val="0"/>
      </rPr>
      <t>轮补助</t>
    </r>
    <r>
      <rPr>
        <sz val="10"/>
        <rFont val="宋体"/>
        <family val="0"/>
      </rPr>
      <t>400</t>
    </r>
    <r>
      <rPr>
        <sz val="10"/>
        <rFont val="宋体"/>
        <family val="0"/>
      </rPr>
      <t>元</t>
    </r>
    <r>
      <rPr>
        <sz val="10"/>
        <rFont val="宋体"/>
        <family val="0"/>
      </rPr>
      <t>/</t>
    </r>
    <r>
      <rPr>
        <sz val="10"/>
        <rFont val="宋体"/>
        <family val="0"/>
      </rPr>
      <t>亩，增加贫困户劳务收入，挂果后可得股权收益</t>
    </r>
  </si>
  <si>
    <t>薛家峁村</t>
  </si>
  <si>
    <t>2020年</t>
  </si>
  <si>
    <t>林业局</t>
  </si>
  <si>
    <t>王振荣</t>
  </si>
  <si>
    <t>13992285207</t>
  </si>
  <si>
    <t>5700000636818832</t>
  </si>
  <si>
    <t>2020年岔上镇薛张家山村（种植业）村集体经济</t>
  </si>
  <si>
    <r>
      <t>2019</t>
    </r>
    <r>
      <rPr>
        <sz val="10"/>
        <rFont val="宋体"/>
        <family val="0"/>
      </rPr>
      <t>年栽植花椒</t>
    </r>
    <r>
      <rPr>
        <sz val="10"/>
        <rFont val="宋体"/>
        <family val="0"/>
      </rPr>
      <t>70</t>
    </r>
    <r>
      <rPr>
        <sz val="10"/>
        <rFont val="宋体"/>
        <family val="0"/>
      </rPr>
      <t>亩管护第</t>
    </r>
    <r>
      <rPr>
        <sz val="10"/>
        <rFont val="宋体"/>
        <family val="0"/>
      </rPr>
      <t>2</t>
    </r>
    <r>
      <rPr>
        <sz val="10"/>
        <rFont val="宋体"/>
        <family val="0"/>
      </rPr>
      <t>轮补助</t>
    </r>
    <r>
      <rPr>
        <sz val="10"/>
        <rFont val="宋体"/>
        <family val="0"/>
      </rPr>
      <t>400</t>
    </r>
    <r>
      <rPr>
        <sz val="10"/>
        <rFont val="宋体"/>
        <family val="0"/>
      </rPr>
      <t>元</t>
    </r>
    <r>
      <rPr>
        <sz val="10"/>
        <rFont val="宋体"/>
        <family val="0"/>
      </rPr>
      <t>/</t>
    </r>
    <r>
      <rPr>
        <sz val="10"/>
        <rFont val="宋体"/>
        <family val="0"/>
      </rPr>
      <t>亩，增加贫困户劳务收入，挂果后可得股权收益</t>
    </r>
  </si>
  <si>
    <t>薛张家山村</t>
  </si>
  <si>
    <t>5700000636252919</t>
  </si>
  <si>
    <t>2020年岔上镇前畔村（种植业）
村集体经济</t>
  </si>
  <si>
    <r>
      <t>花椒规范化管理</t>
    </r>
    <r>
      <rPr>
        <sz val="10"/>
        <rFont val="宋体"/>
        <family val="0"/>
      </rPr>
      <t>110</t>
    </r>
    <r>
      <rPr>
        <sz val="10"/>
        <rFont val="宋体"/>
        <family val="0"/>
      </rPr>
      <t>亩补助</t>
    </r>
    <r>
      <rPr>
        <sz val="10"/>
        <rFont val="宋体"/>
        <family val="0"/>
      </rPr>
      <t>350</t>
    </r>
    <r>
      <rPr>
        <sz val="10"/>
        <rFont val="宋体"/>
        <family val="0"/>
      </rPr>
      <t>元</t>
    </r>
    <r>
      <rPr>
        <sz val="10"/>
        <rFont val="宋体"/>
        <family val="0"/>
      </rPr>
      <t>/</t>
    </r>
    <r>
      <rPr>
        <sz val="10"/>
        <rFont val="宋体"/>
        <family val="0"/>
      </rPr>
      <t>亩，增加贫困户劳务收入，挂果后可得股权收益</t>
    </r>
  </si>
  <si>
    <t>5700000636188607</t>
  </si>
  <si>
    <t>2020年岔上镇川口村（种植业）
村集体经济</t>
  </si>
  <si>
    <r>
      <t>桃园规范化管理</t>
    </r>
    <r>
      <rPr>
        <sz val="10"/>
        <rFont val="宋体"/>
        <family val="0"/>
      </rPr>
      <t>140</t>
    </r>
    <r>
      <rPr>
        <sz val="10"/>
        <rFont val="宋体"/>
        <family val="0"/>
      </rPr>
      <t>亩补助</t>
    </r>
    <r>
      <rPr>
        <sz val="10"/>
        <rFont val="宋体"/>
        <family val="0"/>
      </rPr>
      <t>500</t>
    </r>
    <r>
      <rPr>
        <sz val="10"/>
        <rFont val="宋体"/>
        <family val="0"/>
      </rPr>
      <t>元</t>
    </r>
    <r>
      <rPr>
        <sz val="10"/>
        <rFont val="宋体"/>
        <family val="0"/>
      </rPr>
      <t>/</t>
    </r>
    <r>
      <rPr>
        <sz val="10"/>
        <rFont val="宋体"/>
        <family val="0"/>
      </rPr>
      <t>亩，增加贫困户劳务收入，挂果后可得股权收益</t>
    </r>
  </si>
  <si>
    <t>5700000716176460</t>
  </si>
  <si>
    <t>2020年岔上镇木家沟村（种植业）
村集体经济</t>
  </si>
  <si>
    <r>
      <t>新栽花椒</t>
    </r>
    <r>
      <rPr>
        <sz val="10"/>
        <rFont val="宋体"/>
        <family val="0"/>
      </rPr>
      <t>55</t>
    </r>
    <r>
      <rPr>
        <sz val="10"/>
        <rFont val="宋体"/>
        <family val="0"/>
      </rPr>
      <t>亩（含整地），其中整地</t>
    </r>
    <r>
      <rPr>
        <sz val="10"/>
        <rFont val="宋体"/>
        <family val="0"/>
      </rPr>
      <t>1500</t>
    </r>
    <r>
      <rPr>
        <sz val="10"/>
        <rFont val="宋体"/>
        <family val="0"/>
      </rPr>
      <t>元</t>
    </r>
    <r>
      <rPr>
        <sz val="10"/>
        <rFont val="宋体"/>
        <family val="0"/>
      </rPr>
      <t>/</t>
    </r>
    <r>
      <rPr>
        <sz val="10"/>
        <rFont val="宋体"/>
        <family val="0"/>
      </rPr>
      <t>亩，栽植</t>
    </r>
    <r>
      <rPr>
        <sz val="10"/>
        <rFont val="宋体"/>
        <family val="0"/>
      </rPr>
      <t>600</t>
    </r>
    <r>
      <rPr>
        <sz val="10"/>
        <rFont val="宋体"/>
        <family val="0"/>
      </rPr>
      <t>元</t>
    </r>
    <r>
      <rPr>
        <sz val="10"/>
        <rFont val="宋体"/>
        <family val="0"/>
      </rPr>
      <t>/</t>
    </r>
    <r>
      <rPr>
        <sz val="10"/>
        <rFont val="宋体"/>
        <family val="0"/>
      </rPr>
      <t>亩，使</t>
    </r>
    <r>
      <rPr>
        <sz val="10"/>
        <rFont val="宋体"/>
        <family val="0"/>
      </rPr>
      <t>80</t>
    </r>
    <r>
      <rPr>
        <sz val="10"/>
        <rFont val="宋体"/>
        <family val="0"/>
      </rPr>
      <t>户贫困户户均增加劳务收入</t>
    </r>
    <r>
      <rPr>
        <sz val="10"/>
        <rFont val="宋体"/>
        <family val="0"/>
      </rPr>
      <t>1300</t>
    </r>
    <r>
      <rPr>
        <sz val="10"/>
        <rFont val="宋体"/>
        <family val="0"/>
      </rPr>
      <t>元。</t>
    </r>
  </si>
  <si>
    <t>木家沟村</t>
  </si>
  <si>
    <t>5700000716120089</t>
  </si>
  <si>
    <t>2020年岔上镇丁家畔村（种植业）
村集体经济</t>
  </si>
  <si>
    <r>
      <t>“</t>
    </r>
    <r>
      <rPr>
        <sz val="10"/>
        <rFont val="宋体"/>
        <family val="0"/>
      </rPr>
      <t>蟠枣</t>
    </r>
    <r>
      <rPr>
        <sz val="10"/>
        <rFont val="宋体"/>
        <family val="0"/>
      </rPr>
      <t>”</t>
    </r>
    <r>
      <rPr>
        <sz val="10"/>
        <rFont val="宋体"/>
        <family val="0"/>
      </rPr>
      <t>矮化嫁接试验示范基地建设</t>
    </r>
    <r>
      <rPr>
        <sz val="10"/>
        <rFont val="宋体"/>
        <family val="0"/>
      </rPr>
      <t>50</t>
    </r>
    <r>
      <rPr>
        <sz val="10"/>
        <rFont val="宋体"/>
        <family val="0"/>
      </rPr>
      <t>亩补助</t>
    </r>
    <r>
      <rPr>
        <sz val="10"/>
        <rFont val="宋体"/>
        <family val="0"/>
      </rPr>
      <t>8800</t>
    </r>
    <r>
      <rPr>
        <sz val="10"/>
        <rFont val="宋体"/>
        <family val="0"/>
      </rPr>
      <t>元</t>
    </r>
    <r>
      <rPr>
        <sz val="10"/>
        <rFont val="宋体"/>
        <family val="0"/>
      </rPr>
      <t>/</t>
    </r>
    <r>
      <rPr>
        <sz val="10"/>
        <rFont val="宋体"/>
        <family val="0"/>
      </rPr>
      <t>亩，提质增效，增加农民管护收入</t>
    </r>
  </si>
  <si>
    <t>5700000884334513</t>
  </si>
  <si>
    <t>2020年郭家沟镇齐家山村（种植业）
村集体经济</t>
  </si>
  <si>
    <t>花椒规范化管理100亩</t>
  </si>
  <si>
    <t>5700000884409399</t>
  </si>
  <si>
    <t>2020年郭家沟镇冯家峁村（种植业）
村集体经济</t>
  </si>
  <si>
    <t>新栽花椒400亩（含整地）</t>
  </si>
  <si>
    <t>冯家峁村</t>
  </si>
  <si>
    <t>5700000884411157</t>
  </si>
  <si>
    <t>2020年寇家塬镇尚家塬村（种植业）
村集体经济</t>
  </si>
  <si>
    <r>
      <t>2019</t>
    </r>
    <r>
      <rPr>
        <sz val="10"/>
        <rFont val="宋体"/>
        <family val="0"/>
      </rPr>
      <t>年栽植花椒</t>
    </r>
    <r>
      <rPr>
        <sz val="10"/>
        <rFont val="宋体"/>
        <family val="0"/>
      </rPr>
      <t>63</t>
    </r>
    <r>
      <rPr>
        <sz val="10"/>
        <rFont val="宋体"/>
        <family val="0"/>
      </rPr>
      <t>亩管护第</t>
    </r>
    <r>
      <rPr>
        <sz val="10"/>
        <rFont val="宋体"/>
        <family val="0"/>
      </rPr>
      <t>2</t>
    </r>
    <r>
      <rPr>
        <sz val="10"/>
        <rFont val="宋体"/>
        <family val="0"/>
      </rPr>
      <t>轮补助</t>
    </r>
    <r>
      <rPr>
        <sz val="10"/>
        <rFont val="宋体"/>
        <family val="0"/>
      </rPr>
      <t>400</t>
    </r>
    <r>
      <rPr>
        <sz val="10"/>
        <rFont val="宋体"/>
        <family val="0"/>
      </rPr>
      <t>元</t>
    </r>
    <r>
      <rPr>
        <sz val="10"/>
        <rFont val="宋体"/>
        <family val="0"/>
      </rPr>
      <t>/</t>
    </r>
    <r>
      <rPr>
        <sz val="10"/>
        <rFont val="宋体"/>
        <family val="0"/>
      </rPr>
      <t>亩，花椒规范化管理</t>
    </r>
    <r>
      <rPr>
        <sz val="10"/>
        <rFont val="宋体"/>
        <family val="0"/>
      </rPr>
      <t>98</t>
    </r>
    <r>
      <rPr>
        <sz val="10"/>
        <rFont val="宋体"/>
        <family val="0"/>
      </rPr>
      <t>亩补助</t>
    </r>
    <r>
      <rPr>
        <sz val="10"/>
        <rFont val="宋体"/>
        <family val="0"/>
      </rPr>
      <t>350</t>
    </r>
    <r>
      <rPr>
        <sz val="10"/>
        <rFont val="宋体"/>
        <family val="0"/>
      </rPr>
      <t>元</t>
    </r>
    <r>
      <rPr>
        <sz val="10"/>
        <rFont val="宋体"/>
        <family val="0"/>
      </rPr>
      <t>/</t>
    </r>
    <r>
      <rPr>
        <sz val="10"/>
        <rFont val="宋体"/>
        <family val="0"/>
      </rPr>
      <t>亩，增加贫困户劳务收入，挂果后可得股权收益</t>
    </r>
  </si>
  <si>
    <t>尚家塬村</t>
  </si>
  <si>
    <t>5700000720424625</t>
  </si>
  <si>
    <t>2020年寇家塬镇安家山村（种植业）
村集体经济</t>
  </si>
  <si>
    <r>
      <t>2019</t>
    </r>
    <r>
      <rPr>
        <sz val="10"/>
        <rFont val="宋体"/>
        <family val="0"/>
      </rPr>
      <t>年栽植花椒</t>
    </r>
    <r>
      <rPr>
        <sz val="10"/>
        <rFont val="宋体"/>
        <family val="0"/>
      </rPr>
      <t>100</t>
    </r>
    <r>
      <rPr>
        <sz val="10"/>
        <rFont val="宋体"/>
        <family val="0"/>
      </rPr>
      <t>亩管护第</t>
    </r>
    <r>
      <rPr>
        <sz val="10"/>
        <rFont val="宋体"/>
        <family val="0"/>
      </rPr>
      <t>2</t>
    </r>
    <r>
      <rPr>
        <sz val="10"/>
        <rFont val="宋体"/>
        <family val="0"/>
      </rPr>
      <t>轮补助</t>
    </r>
    <r>
      <rPr>
        <sz val="10"/>
        <rFont val="宋体"/>
        <family val="0"/>
      </rPr>
      <t>400</t>
    </r>
    <r>
      <rPr>
        <sz val="10"/>
        <rFont val="宋体"/>
        <family val="0"/>
      </rPr>
      <t>元</t>
    </r>
    <r>
      <rPr>
        <sz val="10"/>
        <rFont val="宋体"/>
        <family val="0"/>
      </rPr>
      <t>/</t>
    </r>
    <r>
      <rPr>
        <sz val="10"/>
        <rFont val="宋体"/>
        <family val="0"/>
      </rPr>
      <t>亩，增加贫困户劳务收入，挂果后可得股权收益</t>
    </r>
  </si>
  <si>
    <t>安家山村</t>
  </si>
  <si>
    <t>5700000884412452</t>
  </si>
  <si>
    <t>2020年寇家塬镇薛下村村（种植业）
村集体经济</t>
  </si>
  <si>
    <r>
      <t>2019</t>
    </r>
    <r>
      <rPr>
        <sz val="10"/>
        <rFont val="宋体"/>
        <family val="0"/>
      </rPr>
      <t>年栽植花椒</t>
    </r>
    <r>
      <rPr>
        <sz val="10"/>
        <rFont val="宋体"/>
        <family val="0"/>
      </rPr>
      <t>48</t>
    </r>
    <r>
      <rPr>
        <sz val="10"/>
        <rFont val="宋体"/>
        <family val="0"/>
      </rPr>
      <t>亩管护第</t>
    </r>
    <r>
      <rPr>
        <sz val="10"/>
        <rFont val="宋体"/>
        <family val="0"/>
      </rPr>
      <t>2</t>
    </r>
    <r>
      <rPr>
        <sz val="10"/>
        <rFont val="宋体"/>
        <family val="0"/>
      </rPr>
      <t>轮补助</t>
    </r>
    <r>
      <rPr>
        <sz val="10"/>
        <rFont val="宋体"/>
        <family val="0"/>
      </rPr>
      <t>400</t>
    </r>
    <r>
      <rPr>
        <sz val="10"/>
        <rFont val="宋体"/>
        <family val="0"/>
      </rPr>
      <t>元</t>
    </r>
    <r>
      <rPr>
        <sz val="10"/>
        <rFont val="宋体"/>
        <family val="0"/>
      </rPr>
      <t>/</t>
    </r>
    <r>
      <rPr>
        <sz val="10"/>
        <rFont val="宋体"/>
        <family val="0"/>
      </rPr>
      <t>亩，增加贫困户劳务收入，挂果后可得股权收益</t>
    </r>
  </si>
  <si>
    <t>5700000719842193</t>
  </si>
  <si>
    <t>2020年寇家塬镇杨家塬村（种植业）
村集体经济</t>
  </si>
  <si>
    <r>
      <t>2019</t>
    </r>
    <r>
      <rPr>
        <sz val="10"/>
        <rFont val="宋体"/>
        <family val="0"/>
      </rPr>
      <t>年栽植花椒</t>
    </r>
    <r>
      <rPr>
        <sz val="10"/>
        <rFont val="宋体"/>
        <family val="0"/>
      </rPr>
      <t>55</t>
    </r>
    <r>
      <rPr>
        <sz val="10"/>
        <rFont val="宋体"/>
        <family val="0"/>
      </rPr>
      <t>亩管护第</t>
    </r>
    <r>
      <rPr>
        <sz val="10"/>
        <rFont val="宋体"/>
        <family val="0"/>
      </rPr>
      <t>2</t>
    </r>
    <r>
      <rPr>
        <sz val="10"/>
        <rFont val="宋体"/>
        <family val="0"/>
      </rPr>
      <t>轮补助</t>
    </r>
    <r>
      <rPr>
        <sz val="10"/>
        <rFont val="宋体"/>
        <family val="0"/>
      </rPr>
      <t>400</t>
    </r>
    <r>
      <rPr>
        <sz val="10"/>
        <rFont val="宋体"/>
        <family val="0"/>
      </rPr>
      <t>元</t>
    </r>
    <r>
      <rPr>
        <sz val="10"/>
        <rFont val="宋体"/>
        <family val="0"/>
      </rPr>
      <t>/</t>
    </r>
    <r>
      <rPr>
        <sz val="10"/>
        <rFont val="宋体"/>
        <family val="0"/>
      </rPr>
      <t>亩，增加贫困户劳务收入，挂果后可得股权收益</t>
    </r>
  </si>
  <si>
    <t>杨家塬村</t>
  </si>
  <si>
    <t>5700000933790644</t>
  </si>
  <si>
    <t>2020年寇家塬镇红湾村（种植业）
村集体经济</t>
  </si>
  <si>
    <r>
      <t>2019</t>
    </r>
    <r>
      <rPr>
        <sz val="10"/>
        <rFont val="宋体"/>
        <family val="0"/>
      </rPr>
      <t>年低产枣林改造</t>
    </r>
    <r>
      <rPr>
        <sz val="10"/>
        <rFont val="宋体"/>
        <family val="0"/>
      </rPr>
      <t>186</t>
    </r>
    <r>
      <rPr>
        <sz val="10"/>
        <rFont val="宋体"/>
        <family val="0"/>
      </rPr>
      <t>亩第</t>
    </r>
    <r>
      <rPr>
        <sz val="10"/>
        <rFont val="宋体"/>
        <family val="0"/>
      </rPr>
      <t>2</t>
    </r>
    <r>
      <rPr>
        <sz val="10"/>
        <rFont val="宋体"/>
        <family val="0"/>
      </rPr>
      <t>轮，</t>
    </r>
    <r>
      <rPr>
        <sz val="10"/>
        <rFont val="宋体"/>
        <family val="0"/>
      </rPr>
      <t>2018</t>
    </r>
    <r>
      <rPr>
        <sz val="10"/>
        <rFont val="宋体"/>
        <family val="0"/>
      </rPr>
      <t>年低产枣林改造</t>
    </r>
    <r>
      <rPr>
        <sz val="10"/>
        <rFont val="宋体"/>
        <family val="0"/>
      </rPr>
      <t>270</t>
    </r>
    <r>
      <rPr>
        <sz val="10"/>
        <rFont val="宋体"/>
        <family val="0"/>
      </rPr>
      <t>亩第</t>
    </r>
    <r>
      <rPr>
        <sz val="10"/>
        <rFont val="宋体"/>
        <family val="0"/>
      </rPr>
      <t>3</t>
    </r>
    <r>
      <rPr>
        <sz val="10"/>
        <rFont val="宋体"/>
        <family val="0"/>
      </rPr>
      <t>轮，提质增效，增加农民管护收入</t>
    </r>
  </si>
  <si>
    <t>红湾村</t>
  </si>
  <si>
    <t>2020</t>
  </si>
  <si>
    <t>5700000661599584</t>
  </si>
  <si>
    <t>2020年寇家塬镇李家塔下山村（种植业）
村集体经济</t>
  </si>
  <si>
    <t>2019年栽植花椒44亩管护第2轮，（尾留）2019年花椒栽植44亩，增加贫困户劳力收入，挂果后可得销售分红</t>
  </si>
  <si>
    <t>李家塔下山村</t>
  </si>
  <si>
    <t>5700000884415862</t>
  </si>
  <si>
    <t>2020年宋家川街道办慕家崖中心村（种植业）
村集体经济</t>
  </si>
  <si>
    <r>
      <t>2019</t>
    </r>
    <r>
      <rPr>
        <sz val="10"/>
        <rFont val="宋体"/>
        <family val="0"/>
      </rPr>
      <t>年栽植花椒</t>
    </r>
    <r>
      <rPr>
        <sz val="10"/>
        <rFont val="宋体"/>
        <family val="0"/>
      </rPr>
      <t>200</t>
    </r>
    <r>
      <rPr>
        <sz val="10"/>
        <rFont val="宋体"/>
        <family val="0"/>
      </rPr>
      <t>亩管护第</t>
    </r>
    <r>
      <rPr>
        <sz val="10"/>
        <rFont val="宋体"/>
        <family val="0"/>
      </rPr>
      <t>2</t>
    </r>
    <r>
      <rPr>
        <sz val="10"/>
        <rFont val="宋体"/>
        <family val="0"/>
      </rPr>
      <t>轮补助</t>
    </r>
    <r>
      <rPr>
        <sz val="10"/>
        <rFont val="宋体"/>
        <family val="0"/>
      </rPr>
      <t>400</t>
    </r>
    <r>
      <rPr>
        <sz val="10"/>
        <rFont val="宋体"/>
        <family val="0"/>
      </rPr>
      <t>元</t>
    </r>
    <r>
      <rPr>
        <sz val="10"/>
        <rFont val="宋体"/>
        <family val="0"/>
      </rPr>
      <t>/</t>
    </r>
    <r>
      <rPr>
        <sz val="10"/>
        <rFont val="宋体"/>
        <family val="0"/>
      </rPr>
      <t>亩，</t>
    </r>
    <r>
      <rPr>
        <sz val="10"/>
        <rFont val="宋体"/>
        <family val="0"/>
      </rPr>
      <t>2019</t>
    </r>
    <r>
      <rPr>
        <sz val="10"/>
        <rFont val="宋体"/>
        <family val="0"/>
      </rPr>
      <t>年栽植花椒整地</t>
    </r>
    <r>
      <rPr>
        <sz val="10"/>
        <rFont val="宋体"/>
        <family val="0"/>
      </rPr>
      <t>50</t>
    </r>
    <r>
      <rPr>
        <sz val="10"/>
        <rFont val="宋体"/>
        <family val="0"/>
      </rPr>
      <t>亩补助</t>
    </r>
    <r>
      <rPr>
        <sz val="10"/>
        <rFont val="宋体"/>
        <family val="0"/>
      </rPr>
      <t>1500</t>
    </r>
    <r>
      <rPr>
        <sz val="10"/>
        <rFont val="宋体"/>
        <family val="0"/>
      </rPr>
      <t>元</t>
    </r>
    <r>
      <rPr>
        <sz val="10"/>
        <rFont val="宋体"/>
        <family val="0"/>
      </rPr>
      <t>/</t>
    </r>
    <r>
      <rPr>
        <sz val="10"/>
        <rFont val="宋体"/>
        <family val="0"/>
      </rPr>
      <t>亩，增加贫困户劳务收入，挂果后可得股权收益</t>
    </r>
  </si>
  <si>
    <t>慕家崖中心村</t>
  </si>
  <si>
    <t>5700000635360045</t>
  </si>
  <si>
    <t>2020年宋家川街道办弓家圪崂村（种植业）
村集体经济</t>
  </si>
  <si>
    <r>
      <t>2019</t>
    </r>
    <r>
      <rPr>
        <sz val="10"/>
        <rFont val="宋体"/>
        <family val="0"/>
      </rPr>
      <t>年栽植花椒</t>
    </r>
    <r>
      <rPr>
        <sz val="10"/>
        <rFont val="宋体"/>
        <family val="0"/>
      </rPr>
      <t>112</t>
    </r>
    <r>
      <rPr>
        <sz val="10"/>
        <rFont val="宋体"/>
        <family val="0"/>
      </rPr>
      <t>亩管护第</t>
    </r>
    <r>
      <rPr>
        <sz val="10"/>
        <rFont val="宋体"/>
        <family val="0"/>
      </rPr>
      <t>2</t>
    </r>
    <r>
      <rPr>
        <sz val="10"/>
        <rFont val="宋体"/>
        <family val="0"/>
      </rPr>
      <t>轮补助</t>
    </r>
    <r>
      <rPr>
        <sz val="10"/>
        <rFont val="宋体"/>
        <family val="0"/>
      </rPr>
      <t>400</t>
    </r>
    <r>
      <rPr>
        <sz val="10"/>
        <rFont val="宋体"/>
        <family val="0"/>
      </rPr>
      <t>元</t>
    </r>
    <r>
      <rPr>
        <sz val="10"/>
        <rFont val="宋体"/>
        <family val="0"/>
      </rPr>
      <t>/</t>
    </r>
    <r>
      <rPr>
        <sz val="10"/>
        <rFont val="宋体"/>
        <family val="0"/>
      </rPr>
      <t>亩，</t>
    </r>
    <r>
      <rPr>
        <sz val="10"/>
        <rFont val="宋体"/>
        <family val="0"/>
      </rPr>
      <t>2018</t>
    </r>
    <r>
      <rPr>
        <sz val="10"/>
        <rFont val="宋体"/>
        <family val="0"/>
      </rPr>
      <t>年栽植花椒</t>
    </r>
    <r>
      <rPr>
        <sz val="10"/>
        <rFont val="宋体"/>
        <family val="0"/>
      </rPr>
      <t>140</t>
    </r>
    <r>
      <rPr>
        <sz val="10"/>
        <rFont val="宋体"/>
        <family val="0"/>
      </rPr>
      <t>亩第</t>
    </r>
    <r>
      <rPr>
        <sz val="10"/>
        <rFont val="宋体"/>
        <family val="0"/>
      </rPr>
      <t>2</t>
    </r>
    <r>
      <rPr>
        <sz val="10"/>
        <rFont val="宋体"/>
        <family val="0"/>
      </rPr>
      <t>轮补助</t>
    </r>
    <r>
      <rPr>
        <sz val="10"/>
        <rFont val="宋体"/>
        <family val="0"/>
      </rPr>
      <t>200</t>
    </r>
    <r>
      <rPr>
        <sz val="10"/>
        <rFont val="宋体"/>
        <family val="0"/>
      </rPr>
      <t>元</t>
    </r>
    <r>
      <rPr>
        <sz val="10"/>
        <rFont val="宋体"/>
        <family val="0"/>
      </rPr>
      <t>/</t>
    </r>
    <r>
      <rPr>
        <sz val="10"/>
        <rFont val="宋体"/>
        <family val="0"/>
      </rPr>
      <t>亩，增加贫困户劳务收入，挂果后可得股权收益</t>
    </r>
  </si>
  <si>
    <t>弓家圪崂中心村</t>
  </si>
  <si>
    <t>5700000635440393</t>
  </si>
  <si>
    <t>2020年宋家川街道办辛庄中心社区（种植业）
村集体经济</t>
  </si>
  <si>
    <r>
      <t>2019</t>
    </r>
    <r>
      <rPr>
        <sz val="10"/>
        <rFont val="宋体"/>
        <family val="0"/>
      </rPr>
      <t>年栽植花椒</t>
    </r>
    <r>
      <rPr>
        <sz val="10"/>
        <rFont val="宋体"/>
        <family val="0"/>
      </rPr>
      <t>200</t>
    </r>
    <r>
      <rPr>
        <sz val="10"/>
        <rFont val="宋体"/>
        <family val="0"/>
      </rPr>
      <t>亩管护第</t>
    </r>
    <r>
      <rPr>
        <sz val="10"/>
        <rFont val="宋体"/>
        <family val="0"/>
      </rPr>
      <t>2</t>
    </r>
    <r>
      <rPr>
        <sz val="10"/>
        <rFont val="宋体"/>
        <family val="0"/>
      </rPr>
      <t>轮补助</t>
    </r>
    <r>
      <rPr>
        <sz val="10"/>
        <rFont val="宋体"/>
        <family val="0"/>
      </rPr>
      <t>400</t>
    </r>
    <r>
      <rPr>
        <sz val="10"/>
        <rFont val="宋体"/>
        <family val="0"/>
      </rPr>
      <t>元</t>
    </r>
    <r>
      <rPr>
        <sz val="10"/>
        <rFont val="宋体"/>
        <family val="0"/>
      </rPr>
      <t>/</t>
    </r>
    <r>
      <rPr>
        <sz val="10"/>
        <rFont val="宋体"/>
        <family val="0"/>
      </rPr>
      <t>亩，增加贫困户劳务收入，挂果后可得股权收益</t>
    </r>
  </si>
  <si>
    <t>辛庄中
心社区</t>
  </si>
  <si>
    <t>5700000635938623</t>
  </si>
  <si>
    <t>2020年宋家川街道办达连坡村（种植业）
村集体经济</t>
  </si>
  <si>
    <r>
      <t>新栽花椒</t>
    </r>
    <r>
      <rPr>
        <sz val="10"/>
        <rFont val="宋体"/>
        <family val="0"/>
      </rPr>
      <t>315</t>
    </r>
    <r>
      <rPr>
        <sz val="10"/>
        <rFont val="宋体"/>
        <family val="0"/>
      </rPr>
      <t>亩（含整地）补助</t>
    </r>
    <r>
      <rPr>
        <sz val="10"/>
        <rFont val="宋体"/>
        <family val="0"/>
      </rPr>
      <t>2100</t>
    </r>
    <r>
      <rPr>
        <sz val="10"/>
        <rFont val="宋体"/>
        <family val="0"/>
      </rPr>
      <t>元</t>
    </r>
    <r>
      <rPr>
        <sz val="10"/>
        <rFont val="宋体"/>
        <family val="0"/>
      </rPr>
      <t>/</t>
    </r>
    <r>
      <rPr>
        <sz val="10"/>
        <rFont val="宋体"/>
        <family val="0"/>
      </rPr>
      <t>亩，</t>
    </r>
    <r>
      <rPr>
        <sz val="10"/>
        <rFont val="宋体"/>
        <family val="0"/>
      </rPr>
      <t>2019</t>
    </r>
    <r>
      <rPr>
        <sz val="10"/>
        <rFont val="宋体"/>
        <family val="0"/>
      </rPr>
      <t>年栽植花椒</t>
    </r>
    <r>
      <rPr>
        <sz val="10"/>
        <rFont val="宋体"/>
        <family val="0"/>
      </rPr>
      <t>530</t>
    </r>
    <r>
      <rPr>
        <sz val="10"/>
        <rFont val="宋体"/>
        <family val="0"/>
      </rPr>
      <t>亩管护第</t>
    </r>
    <r>
      <rPr>
        <sz val="10"/>
        <rFont val="宋体"/>
        <family val="0"/>
      </rPr>
      <t>2</t>
    </r>
    <r>
      <rPr>
        <sz val="10"/>
        <rFont val="宋体"/>
        <family val="0"/>
      </rPr>
      <t>轮补助</t>
    </r>
    <r>
      <rPr>
        <sz val="10"/>
        <rFont val="宋体"/>
        <family val="0"/>
      </rPr>
      <t>400</t>
    </r>
    <r>
      <rPr>
        <sz val="10"/>
        <rFont val="宋体"/>
        <family val="0"/>
      </rPr>
      <t>元</t>
    </r>
    <r>
      <rPr>
        <sz val="10"/>
        <rFont val="宋体"/>
        <family val="0"/>
      </rPr>
      <t>/</t>
    </r>
    <r>
      <rPr>
        <sz val="10"/>
        <rFont val="宋体"/>
        <family val="0"/>
      </rPr>
      <t>亩，增加贫困户劳务收入，挂果后可得股权收益</t>
    </r>
  </si>
  <si>
    <t>达连坡中心村</t>
  </si>
  <si>
    <t>5700000715928682</t>
  </si>
  <si>
    <t>2020年宋家川街道办刘家沟中心村（种植业）
村集体经济</t>
  </si>
  <si>
    <r>
      <t>新栽花椒</t>
    </r>
    <r>
      <rPr>
        <sz val="10"/>
        <rFont val="宋体"/>
        <family val="0"/>
      </rPr>
      <t>100</t>
    </r>
    <r>
      <rPr>
        <sz val="10"/>
        <rFont val="宋体"/>
        <family val="0"/>
      </rPr>
      <t>亩（含整地），</t>
    </r>
    <r>
      <rPr>
        <sz val="10"/>
        <rFont val="宋体"/>
        <family val="0"/>
      </rPr>
      <t>2019</t>
    </r>
    <r>
      <rPr>
        <sz val="10"/>
        <rFont val="宋体"/>
        <family val="0"/>
      </rPr>
      <t>年栽植花椒</t>
    </r>
    <r>
      <rPr>
        <sz val="10"/>
        <rFont val="宋体"/>
        <family val="0"/>
      </rPr>
      <t>100</t>
    </r>
    <r>
      <rPr>
        <sz val="10"/>
        <rFont val="宋体"/>
        <family val="0"/>
      </rPr>
      <t>亩管护第</t>
    </r>
    <r>
      <rPr>
        <sz val="10"/>
        <rFont val="宋体"/>
        <family val="0"/>
      </rPr>
      <t>2</t>
    </r>
    <r>
      <rPr>
        <sz val="10"/>
        <rFont val="宋体"/>
        <family val="0"/>
      </rPr>
      <t>轮，增加贫困户劳务收入，挂果后可得销售分红</t>
    </r>
  </si>
  <si>
    <t>刘家沟中心村</t>
  </si>
  <si>
    <t>5700000632017374</t>
  </si>
  <si>
    <t>2020年宋家川街道办后王家山村（种植业）
村集体经济</t>
  </si>
  <si>
    <r>
      <t>新栽花椒</t>
    </r>
    <r>
      <rPr>
        <sz val="10"/>
        <rFont val="宋体"/>
        <family val="0"/>
      </rPr>
      <t>202</t>
    </r>
    <r>
      <rPr>
        <sz val="10"/>
        <rFont val="宋体"/>
        <family val="0"/>
      </rPr>
      <t>亩（含整地）补助</t>
    </r>
    <r>
      <rPr>
        <sz val="10"/>
        <rFont val="宋体"/>
        <family val="0"/>
      </rPr>
      <t>2100</t>
    </r>
    <r>
      <rPr>
        <sz val="10"/>
        <rFont val="宋体"/>
        <family val="0"/>
      </rPr>
      <t>元</t>
    </r>
    <r>
      <rPr>
        <sz val="10"/>
        <rFont val="宋体"/>
        <family val="0"/>
      </rPr>
      <t>/</t>
    </r>
    <r>
      <rPr>
        <sz val="10"/>
        <rFont val="宋体"/>
        <family val="0"/>
      </rPr>
      <t>亩，</t>
    </r>
    <r>
      <rPr>
        <sz val="10"/>
        <rFont val="宋体"/>
        <family val="0"/>
      </rPr>
      <t>2019</t>
    </r>
    <r>
      <rPr>
        <sz val="10"/>
        <rFont val="宋体"/>
        <family val="0"/>
      </rPr>
      <t>年栽植花椒</t>
    </r>
    <r>
      <rPr>
        <sz val="10"/>
        <rFont val="宋体"/>
        <family val="0"/>
      </rPr>
      <t>402</t>
    </r>
    <r>
      <rPr>
        <sz val="10"/>
        <rFont val="宋体"/>
        <family val="0"/>
      </rPr>
      <t>亩管护第</t>
    </r>
    <r>
      <rPr>
        <sz val="10"/>
        <rFont val="宋体"/>
        <family val="0"/>
      </rPr>
      <t>2</t>
    </r>
    <r>
      <rPr>
        <sz val="10"/>
        <rFont val="宋体"/>
        <family val="0"/>
      </rPr>
      <t>轮补助</t>
    </r>
    <r>
      <rPr>
        <sz val="10"/>
        <rFont val="宋体"/>
        <family val="0"/>
      </rPr>
      <t>400</t>
    </r>
    <r>
      <rPr>
        <sz val="10"/>
        <rFont val="宋体"/>
        <family val="0"/>
      </rPr>
      <t>元</t>
    </r>
    <r>
      <rPr>
        <sz val="10"/>
        <rFont val="宋体"/>
        <family val="0"/>
      </rPr>
      <t>/</t>
    </r>
    <r>
      <rPr>
        <sz val="10"/>
        <rFont val="宋体"/>
        <family val="0"/>
      </rPr>
      <t>亩，增加贫困户劳务收入，挂果后可得股权收益</t>
    </r>
  </si>
  <si>
    <t>后王家山村</t>
  </si>
  <si>
    <t>5700000715996411</t>
  </si>
  <si>
    <t>2020年宋家川街道办张家焉村（种植业）村集体经济</t>
  </si>
  <si>
    <r>
      <t>新栽花椒</t>
    </r>
    <r>
      <rPr>
        <sz val="10"/>
        <rFont val="宋体"/>
        <family val="0"/>
      </rPr>
      <t>150</t>
    </r>
    <r>
      <rPr>
        <sz val="10"/>
        <rFont val="宋体"/>
        <family val="0"/>
      </rPr>
      <t>亩补助</t>
    </r>
    <r>
      <rPr>
        <sz val="10"/>
        <rFont val="宋体"/>
        <family val="0"/>
      </rPr>
      <t>600</t>
    </r>
    <r>
      <rPr>
        <sz val="10"/>
        <rFont val="宋体"/>
        <family val="0"/>
      </rPr>
      <t>元</t>
    </r>
    <r>
      <rPr>
        <sz val="10"/>
        <rFont val="宋体"/>
        <family val="0"/>
      </rPr>
      <t>/</t>
    </r>
    <r>
      <rPr>
        <sz val="10"/>
        <rFont val="宋体"/>
        <family val="0"/>
      </rPr>
      <t>亩，增加贫困户劳务收入，挂果后可得股权收益</t>
    </r>
  </si>
  <si>
    <t>张家焉村</t>
  </si>
  <si>
    <t>5700000933791386</t>
  </si>
  <si>
    <t>2020年辛家沟镇老庄村（种植业）村集体经济</t>
  </si>
  <si>
    <r>
      <t>（尾留）</t>
    </r>
    <r>
      <rPr>
        <sz val="10"/>
        <rFont val="宋体"/>
        <family val="0"/>
      </rPr>
      <t>2019</t>
    </r>
    <r>
      <rPr>
        <sz val="10"/>
        <rFont val="宋体"/>
        <family val="0"/>
      </rPr>
      <t>年花椒栽植</t>
    </r>
    <r>
      <rPr>
        <sz val="10"/>
        <rFont val="宋体"/>
        <family val="0"/>
      </rPr>
      <t>50</t>
    </r>
    <r>
      <rPr>
        <sz val="10"/>
        <rFont val="宋体"/>
        <family val="0"/>
      </rPr>
      <t>亩，</t>
    </r>
    <r>
      <rPr>
        <sz val="10"/>
        <rFont val="宋体"/>
        <family val="0"/>
      </rPr>
      <t>2019</t>
    </r>
    <r>
      <rPr>
        <sz val="10"/>
        <rFont val="宋体"/>
        <family val="0"/>
      </rPr>
      <t>栽植花椒</t>
    </r>
    <r>
      <rPr>
        <sz val="10"/>
        <rFont val="宋体"/>
        <family val="0"/>
      </rPr>
      <t>50</t>
    </r>
    <r>
      <rPr>
        <sz val="10"/>
        <rFont val="宋体"/>
        <family val="0"/>
      </rPr>
      <t>亩管护第</t>
    </r>
    <r>
      <rPr>
        <sz val="10"/>
        <rFont val="宋体"/>
        <family val="0"/>
      </rPr>
      <t>2</t>
    </r>
    <r>
      <rPr>
        <sz val="10"/>
        <rFont val="宋体"/>
        <family val="0"/>
      </rPr>
      <t>轮补助</t>
    </r>
    <r>
      <rPr>
        <sz val="10"/>
        <rFont val="宋体"/>
        <family val="0"/>
      </rPr>
      <t>400/</t>
    </r>
    <r>
      <rPr>
        <sz val="10"/>
        <rFont val="宋体"/>
        <family val="0"/>
      </rPr>
      <t>亩，增加贫困户劳力收入，挂果后可得股权收益</t>
    </r>
  </si>
  <si>
    <t>5700000635209807</t>
  </si>
  <si>
    <t>2020年辛家沟镇李常家山村（种植业）村集体经济</t>
  </si>
  <si>
    <t>2019年栽植花椒235亩管护第2轮，增加贫困户劳务收入，挂果后可得销售分红</t>
  </si>
  <si>
    <t>5700000635254556</t>
  </si>
  <si>
    <t>2020年张家山镇园宋家沟村（种植业）村集体经济</t>
  </si>
  <si>
    <t>2019年栽植花椒411亩管护第2轮，增加贫困户劳务收入，挂果后可得销售分红</t>
  </si>
  <si>
    <t>5700000635292570</t>
  </si>
  <si>
    <t>2020年张家山镇张家沟村（种植业）村集体经济</t>
  </si>
  <si>
    <t>新栽花椒48亩（含整地），2019年栽植花椒100亩管护第2轮，增加贫困户劳务收入，挂果后可得销售分红</t>
  </si>
  <si>
    <t>张家沟村</t>
  </si>
  <si>
    <t>5700000635302587</t>
  </si>
  <si>
    <t>2020年张家山镇高家庄村（种植业）村集体经济</t>
  </si>
  <si>
    <t>2019年栽植花椒100亩管护第2轮，增加贫困户劳务收入，挂果后可得销售分红</t>
  </si>
  <si>
    <t>5700000716052819</t>
  </si>
  <si>
    <t>2020年张家山镇晓寺则（种植业）村集体经济</t>
  </si>
  <si>
    <t>新栽花椒200亩（含整地），增加贫困户劳务收入，挂果后可得销售分红</t>
  </si>
  <si>
    <t>晓寺则村</t>
  </si>
  <si>
    <t>5700000635360500</t>
  </si>
  <si>
    <t>2020年张家山镇辛庄村（种植业）村集体经济</t>
  </si>
  <si>
    <t>栽植花椒740亩（含300亩整地），2019年栽植花椒275亩管护第2轮，增加贫困户劳务收入，挂果后可得销售分红</t>
  </si>
  <si>
    <t>5700000891932343</t>
  </si>
  <si>
    <t>2020年寇家塬镇尚家塬村（养殖业）村集体经济项目</t>
  </si>
  <si>
    <t>（续建）存栏猪600头，自动化圈舍750平方米（含自动化设备），饲料库120平方米，粪污拉运三轮1部，防疫室、消毒室100平方米，修便道、场区硬化。</t>
  </si>
  <si>
    <t>2019-2020</t>
  </si>
  <si>
    <t>5700000891959424</t>
  </si>
  <si>
    <t>2020年寇家塬镇东庄村（养殖业）村集体经济项目</t>
  </si>
  <si>
    <t>（续建）鸭鹅5000只，圈舍1000平方米，饲料库200平方米，堆粪场24平方米，草料粉碎加工设备1台，防疫室、消毒室100平方米，修便道、场区硬化。</t>
  </si>
  <si>
    <t>17749050777</t>
  </si>
  <si>
    <t>5700000891936082</t>
  </si>
  <si>
    <t>2020年郭家沟镇刘家焉村（养殖业）村集体经济项目</t>
  </si>
  <si>
    <t>圈舍1500平方米，饲料库120平方米，猪仔1000头，畜禽粪污清粪设备1台，隔离厂房100平方米，拉专变一台，蓄水池一座，化粪池一座，修路硬化500米、厂区硬化1000平方米，地磅1台，装猪设备1台。
1、生产用电：刘家墕村养猪场1台50A变压器，资金25.63万元。
2、自动化猪场配套设施：场区排水管道194米，围墙高度1.5米、长30米，大门等，资金11.55万元。</t>
  </si>
  <si>
    <t>5700000705922569</t>
  </si>
  <si>
    <t>2020年岔上镇大枣湾村（养殖业）村集体经济项目</t>
  </si>
  <si>
    <t>养鸡场储藏禽蛋厂房50立方米</t>
  </si>
  <si>
    <t>5700000688206649</t>
  </si>
  <si>
    <t>2020年张家山镇高家塄村（养殖业）村集体经济项目</t>
  </si>
  <si>
    <t>续建）猪场场地平整，砖平铺产业道路长120米、宽3米，排水220米，抽水管道1000米，地磅，上猪台</t>
  </si>
  <si>
    <t>5700000698546698</t>
  </si>
  <si>
    <t>2020年岔上镇丁家畔村（养殖业）村集体经济项目</t>
  </si>
  <si>
    <t>自动化养猪场，饲养猪1000头，圈舍（含自动化设备）1250平方米，饲料库120平方米，畜禽粪污清粪设备1台，隔离厂房100平方米
1、生产用电：丁家畔村养猪场1台50A变压器，资金21.31万元。
2、自动化猪场配套设施：场区排水管道215米，围墙高度1.5米、长60米，大门等，资金13.47万元。</t>
  </si>
  <si>
    <t>5700000899368791</t>
  </si>
  <si>
    <t>2020年岔上镇杨家畔村羊场村集体经济（畜牧产业）项目</t>
  </si>
  <si>
    <t>羊场产业发展流动资金（白绒山羊260只）</t>
  </si>
  <si>
    <t>杨家畔村</t>
  </si>
  <si>
    <t>5700000900177680</t>
  </si>
  <si>
    <t>2020年张家山镇吉针庙村羊场村集体经济（畜牧产业）项目</t>
  </si>
  <si>
    <t>羊场产业发展流动资金（种羊小尾寒羊100只）</t>
  </si>
  <si>
    <t>5700000912995500</t>
  </si>
  <si>
    <t>2020年宋家川街道办达连坡中心村村集体项目联村共建自动化猪场工程</t>
  </si>
  <si>
    <t>4村联建自动化猪场（康家塔社区、任家沟村、前王家山村、白家山中心村）自动化养猪场，饲养猪1000头，圈舍（含自动化设备）1250平方米，饲料库120平方米，畜禽粪污清粪设备1台，隔离厂房100平方米
1、生产用电：达连坡中心村养猪场1台50A变压器，资金32.08万元。
2、4村联建自动化猪场配套设施：场区排水管道325米，围墙高度1.5米、长110米，大门等，资金20.13万元。</t>
  </si>
  <si>
    <t>2020年3月-2020年12月</t>
  </si>
  <si>
    <t>张治斌</t>
  </si>
  <si>
    <t>5700000899915483</t>
  </si>
  <si>
    <t>2020年辛家沟镇贾家山村村集体项目联村共建自动化猪场工程</t>
  </si>
  <si>
    <t>4村联建自动化猪场（霍家沟村、景家沟村、老庄村、宋家坡村）自动化养猪场，饲养猪1000头，圈舍（含自动化设备）1250平方米，饲料库120平方米，畜禽粪污清粪设备1台，隔离厂房100平方米
1、4村联建自动化猪场配套设施：场区排水管道385米，围墙高度1.5米、长110米，大门等，资金23.51万元。</t>
  </si>
  <si>
    <t>王建平</t>
  </si>
  <si>
    <t>5700000913002625</t>
  </si>
  <si>
    <t>2020年张家山镇高家塄村村集体项目联村共建自动化猪场工程</t>
  </si>
  <si>
    <t>4村联建自动化猪场（张家山村、晓寺则村、宽马家石村、白洛现村）自动化养猪场，饲养猪1000头，圈舍（含自动化设备）1250平方米，饲料库120平方米，畜禽粪污清粪设备1台，隔离厂房100平方米
、4村联建自动化猪场配套设施：场区排水管道280米，围墙高度1.5米、长20米，护坡高度4.5米、长130米，大门等，资金36.2万元。</t>
  </si>
  <si>
    <t>李喜朝</t>
  </si>
  <si>
    <t>5700000900200548</t>
  </si>
  <si>
    <t>2020年郭家沟镇山头村村集体项目联村共建自动化猪场工程</t>
  </si>
  <si>
    <t>4村联建自动化猪场（小塔则村、上候家焉村、王家梁村、钻天咀村）自动化养猪场，饲养猪1000头，圈舍（含自动化设备）1250平方米，饲料库120平方米，畜禽粪污清粪设备1台，隔离厂房100平方米
4村联建自动化猪场配套设施：场区排水管道235米，围墙高度1.5米、长20米，大门等，资金13.64万元。</t>
  </si>
  <si>
    <t>山头村</t>
  </si>
  <si>
    <t>王子峰</t>
  </si>
  <si>
    <t>5700000899900104</t>
  </si>
  <si>
    <t>2020年寇家塬镇李家沟村村集体项目联村共建自动化猪场工程</t>
  </si>
  <si>
    <t>5村联建自动化猪场（寇家塬村、马跑泉村、安家山村、李家沟村、后山村）自动化养猪场，饲养猪1000头，圈舍（含自动化设备）1250平方米，饲料库120平方米，畜禽粪污清粪设备1台，隔离厂房100平方米
1、生产用电：李家沟村养猪场1台50A变压器，资金22.51万元。
2、自动化猪场配套设施：场区排水管225米，围墙高度1.5米、长50米，大门等，资金20.15万元。</t>
  </si>
  <si>
    <t>李家沟村</t>
  </si>
  <si>
    <t>李建明</t>
  </si>
  <si>
    <t>5700000899982008</t>
  </si>
  <si>
    <t>2020年岔上镇崖窑上村村集体项目联村共建自动化猪场工程</t>
  </si>
  <si>
    <t>4村联建自动化猪场（岔上村、木家沟村、崖窑上村、高尚焉村）自动化养猪场，饲养猪1000头，圈舍（含自动化设备）1250平方米，饲料库120平方米，畜禽粪污清粪设备1台，隔离厂房100平方米
1、生产用电：崖窑上村养猪场1台50A变压器，资金14.74万元。
2、自动化猪场配套设施：场区排水管道205米，围墙高度1.5米、长110米，大门等，资金14.81万元。</t>
  </si>
  <si>
    <t>崖窑上村</t>
  </si>
  <si>
    <t>高利斌</t>
  </si>
  <si>
    <t>5700000887493303</t>
  </si>
  <si>
    <t>2020年25个行政村联村共建种猪场（利农裕民能繁母猪养殖有限公司）项目（农业农村局）</t>
  </si>
  <si>
    <t>25个行政村以联村共建的方式，每村注入40万元，共计1000万元以入股的形式与利农裕民养殖有限公司合作组成新的股份公司</t>
  </si>
  <si>
    <t>5700000884639047</t>
  </si>
  <si>
    <t>村集体项目联村共建菜篮子工程</t>
  </si>
  <si>
    <t>联村共建日光温室26座（东庄村11座、李家塔下山村15座）及相关配套设施.
（一）项目建设主体总投资472万元：东庄村日光温室占地42亩，新建11座，共计13350㎡，投资170.4万元；李家塔下山村日光温室占地60亩，新建15座，共计26000㎡，投资301.6万元。
（二）项目配套设施178万元：东庄村日光温室配套设施：配套砖铺路1160米，宽4米，投入资金24万元，配套排水设施投入资金19万元，配套蓄水池1口200m³投入资金15万元，配套电力设施投入资金7万元，平整土地、土方工程投入资金27万元。李家塔下山村日光温室配套设施：配套砖铺路1100米，宽4米投入资金14万元，配套排水设施投入资金21万元，配套蓄水池1口300m³投入资金19万元。配套电力设施投入资金10万元，平整土地、土方工程投入资金27.3万元。
项目配套水利设施60.9万元。
1、东庄村建设日光温室机井1口，钻机井深440米，套管440米，水泵1台，电线440米，钢管420米，共计资金29.9万元。
2、李家塔下山村建设日光温室机井1口，钻机井深384米，套管384米，水泵1台，电线384米，钢管384米，共计资金31万元。
项目生产用电59.6万元
1、东庄村日光温室1台100A变压器，资金25.74万元。
2、李家塔下山村日光温室1台200A变压器，资金33.86万元。
招标价704万元，已下达650万元，本次新增54万元。</t>
  </si>
  <si>
    <t>东庄村、李家塔下山村</t>
  </si>
  <si>
    <t>5700000921772310</t>
  </si>
  <si>
    <t>1.拟建设16座自然温室大棚需资金302万元（辛家沟镇：李家河4座；宋家川街道4个村，12座，分别为弓家圪崂3座，白家山3座，辛庄3座、前庙山村3座），贫困村2个，非贫困村3个
2.2.100立方蓄水池，投资17.7万元
3.供水管道1500米、每米造价60元，需资金9万元
4.大棚区域排水设施及管道5个排水点，收水井、消力池、直径500的波纹管管道160米，供需资金12.4万元
5.土方工程1630*18*5.1*0.5*5=37.6万元
6.砖铺道路生产道路980*3.5供需资金18.7万元
7.棚区配电设施，主线路、支线路、电线杆、空开等供需资金14.1万元
8.深层机井260米，供需资金13.50
基础设施总投资123万元
大棚总投资302万元
总投资425万元
1.变压器160A一台资金22.5747万元。
2.建机井一座，资金8万元。      3.审计价400万，实际下达275，本次新增125万。</t>
  </si>
  <si>
    <t>5700000891778770</t>
  </si>
  <si>
    <t>1.拟建设26座自然温室大棚
2.大棚长2650米，每米造价1848元，需资金489.7万元。
3.300立方蓄水池，投资20.3万元
4.供水管道2000米、每米造价60元，需资金12万元
5.大棚区域排水设施及管道5个排水点，收水井、消力池、直径500的波纹管管道200米，供需资金20万元
6.土方工程2250*18*3.5*0.5*5=36万元
7.砖铺道路生产道路1800*4.5、大棚区900*3.5供需资金56.3万元
棚区配电设施，主线路、支线路、电线杆、空开等供需资金14.7万元。总投资661万元，其中大棚总投资489.7万元、配套基础设施总投资160.3万元。
1.建蓄水池，资金12.8万元。
2.机井21万元。           
3.招标家656万元，下达650，本次新增6万。</t>
  </si>
  <si>
    <t>5700000884290859</t>
  </si>
  <si>
    <t>2020年岔上镇大枣湾村岔上镇大枣湾村村集体经济挂面加工厂项目</t>
  </si>
  <si>
    <t>建设长21米、宽10米的钢架挂面晾晒棚，并进行电路、排水、地面、主体刮白等处理。</t>
  </si>
  <si>
    <t>工业商贸局</t>
  </si>
  <si>
    <t>王彦龙</t>
  </si>
  <si>
    <t>5700000884295582</t>
  </si>
  <si>
    <t>2020年岔上镇杨家畔村岔上镇杨家畔村村集体经济粉条加工厂项目</t>
  </si>
  <si>
    <t>杨家畔粉条加工厂修建水井 150方，
硬化路长45m，宽3.5m,厚18cm，石砌排水沟截面面积0.6*0.6长30m，地沟截面面积0.4*0.4长60米.</t>
  </si>
  <si>
    <t>5700000886801514</t>
  </si>
  <si>
    <t>2020年寇家塬镇车家塬村寇家塬镇车家塬村村集体经济续建蚕丝被加工项目</t>
  </si>
  <si>
    <t>续建蚕丝被加工厂，购置蒸汽发生器1台、发电机1台、柴油机1台、水泵,晾丝架6套，抽丝机、炼桶、脱水机、柔软机、水箱,锅炉一套等加工设备。</t>
  </si>
  <si>
    <t>刘明亮</t>
  </si>
  <si>
    <t>5700000648564371</t>
  </si>
  <si>
    <t>2020年寇家塬镇慕家塬村寇家塬镇慕家塬村村集体经济辣酱厂项目</t>
  </si>
  <si>
    <t>辣酱厂二期厂房维修九间共210平方米；新建两间共48平方米；同时购置不锈钢台10台、搅拌夹层机2个、切菜粉碎机、剥蒜机、玻璃瓶灌装机、智能贴标打码机、大头拧盖机、热收缩机、多功能薄膜封口机等辣酱生产设备.</t>
  </si>
  <si>
    <t>贾利斌</t>
  </si>
  <si>
    <t>5700000625595785</t>
  </si>
  <si>
    <t>2020年寇家塬镇李家塔下山村寇家塬镇李家塔下山村村集体经济粉条加工厂项目</t>
  </si>
  <si>
    <t>购置粉条加工流程生产线一套(6FJT1200粉条生产线），包括调粉制浆、铺浆成型、粉带熟化、老化冷却、竖切成条、烘干成型、收粉装箱等加工设备。</t>
  </si>
  <si>
    <t>李伟</t>
  </si>
  <si>
    <t>助推产业发展</t>
  </si>
  <si>
    <t>5700000884263352</t>
  </si>
  <si>
    <t>2020年宋家川街道办事处褡裢坡村宋家川街道褡裢坡中心村村集体经济花椒加工厂项目</t>
  </si>
  <si>
    <t>建设花椒加工厂房2000平方米，并进行地面硬化、电路、消防、供排水、采暖等建设，购置烘干机、磨粉机、筛选机、包装机等加工设备。</t>
  </si>
  <si>
    <t>王艳锋</t>
  </si>
  <si>
    <t>5700000884266045</t>
  </si>
  <si>
    <t>2020年宋家川街道办事处前庙山宋家川街道前庙山村村集体经济挂面加工厂项目</t>
  </si>
  <si>
    <t>续建挂面加工厂，建设库房400平方米，进行厂房排水、道路、厂区硬化等建设。</t>
  </si>
  <si>
    <t>前庙山村</t>
  </si>
  <si>
    <t>宋波</t>
  </si>
  <si>
    <t>5700000884273503</t>
  </si>
  <si>
    <t>2020年宋家川街道白家山中心村村集体经济纯净水厂项目</t>
  </si>
  <si>
    <t>建设生产厂房350平方米，改造库房4间，购置2吨/时纯净水生产设备、2000瓶/时装水设备等，并进行供排水、取暖防冻、电路建设等。</t>
  </si>
  <si>
    <t>白家山中心村</t>
  </si>
  <si>
    <t>白探增</t>
  </si>
  <si>
    <t>5700000887612282</t>
  </si>
  <si>
    <t>2020年产业扶贫</t>
  </si>
  <si>
    <t>吴堡县苏陕协作工业孵化园</t>
  </si>
  <si>
    <t>杨家店社区</t>
  </si>
  <si>
    <t>发展改革和科技局</t>
  </si>
  <si>
    <t>刘晨明</t>
  </si>
  <si>
    <t>就业、分红</t>
  </si>
  <si>
    <t>可吸引240户贫困户就业，户均1人就业，年人均收入2.5万元，年可带动贫困人口就业收入600万元。</t>
  </si>
  <si>
    <t>5700000911430955</t>
  </si>
  <si>
    <t>2020年岔上镇川口村村集体项目联村共建湖羊养殖点</t>
  </si>
  <si>
    <t>养殖湖羊2000只，新建羊舍5栋3456平方米，饲草饲料贮存加工间406平方米，青储池377立方米，消毒池1个，铡草机1台，饲料粉碎机1台，揉丝机1台。
1、生产用电：川口村湖羊养殖场1台315A变压器，资金33.95万</t>
  </si>
  <si>
    <t>5700000911438489</t>
  </si>
  <si>
    <t>2020年辛家沟镇辛家沟村村集体项目联村共建湖羊养殖点</t>
  </si>
  <si>
    <t>养殖湖羊4000只，新建羊舍12栋6523平方米，饲草饲料贮存加工间581平方米，青储池679立方米，消毒池2个，喷淋式药浴设施12套，铡草机1台，饲料粉碎机1台，揉丝机1台。
生产用电：辛家沟村养殖场1台315A变压器，资金40.68万元（备注：养殖场与辛家沟村大棚共用1台变压器）。</t>
  </si>
  <si>
    <t>生态扶贫项目</t>
  </si>
  <si>
    <t>5700000884427748</t>
  </si>
  <si>
    <t>2020年吴堡县沿黄道路生态林建设项目</t>
  </si>
  <si>
    <t>在吴堡县沿黄公路新建生态林约433亩（横沟-李家沟段267亩、川口-任家庄段约166亩），人均增收1000元以上。</t>
  </si>
  <si>
    <t>寇家塬镇、岔上镇</t>
  </si>
  <si>
    <t>涉及4个行政村</t>
  </si>
  <si>
    <t>增加劳务收入</t>
  </si>
  <si>
    <t>5700000923950791</t>
  </si>
  <si>
    <t>2020年吴堡县生态效益补偿</t>
  </si>
  <si>
    <t>生态效益补偿</t>
  </si>
  <si>
    <t>全县</t>
  </si>
  <si>
    <t>其他</t>
  </si>
  <si>
    <t>5700000922045576</t>
  </si>
  <si>
    <t>2020年郭家沟镇郭家沟村香菇产业塑料大棚项目</t>
  </si>
  <si>
    <t>香菇产业塑料大棚4座4亩（含旧棚维护），购置香菇大棚配套设施：塑料筐400个，剪菇机一台，刺孔机两台，烘干机两套，筛子一套，注水机一套等</t>
  </si>
  <si>
    <t>扶贫办</t>
  </si>
  <si>
    <t>薛润平</t>
  </si>
  <si>
    <t>5700000922038126</t>
  </si>
  <si>
    <t>2020年川口村产业河堤保护回填平整土地工程</t>
  </si>
  <si>
    <t>600亩滩地产业河堤加固补修维护，并有30亩荒滩地同时平整回填挖淤泥、流沙25102.5立方，回填土方16567.65立方</t>
  </si>
  <si>
    <t>白彦龙</t>
  </si>
  <si>
    <t>5700000884689857</t>
  </si>
  <si>
    <t>2019年宋家川街道办柏树坪产业基地建设项目</t>
  </si>
  <si>
    <t>①吴堡县移民搬迁扶贫产业就业基地：砖铺生产道路宽3.5米*2公里、砖铺环园道路宽1.5米*3公里(66万元）
②吴堡县移民搬迁扶贫产业就业基地：130亩黄花菜配套水肥一体化项目建设（19.5万元）
③吴堡县移民搬迁扶贫产业就业基地：园区内砌筑道路边墙850m,围栏1000m，水泥硬化370㎡（10.284万元）
④吴堡县移民搬迁扶贫产业就业基地：种植业场区综合设施设备恢复（7.213万元</t>
  </si>
  <si>
    <t>柏树坪产业基地</t>
  </si>
  <si>
    <t>5700000884693363</t>
  </si>
  <si>
    <t>吴堡县移民搬迁扶贫产业就业基地：新建“五位一体”生态温室3座，建设标准：长60米*宽22米，1320平米/每座，共3960平米，投资360元/平米（142.56万元）</t>
  </si>
  <si>
    <t>5700000921724950</t>
  </si>
  <si>
    <t>2020年宋家川街道办柏树坪产业基地黄花菜种植建设项目（农业农村局）</t>
  </si>
  <si>
    <t>黄花菜种植100亩及配套</t>
  </si>
  <si>
    <t>5700000891914279</t>
  </si>
  <si>
    <t>2020年全县全县疫情防控帮助贫困户销售产品、带动贫困户就业、帮助企业复工复产项目</t>
  </si>
  <si>
    <t>1、电商销售贫困户农副产品5万元以上的网店，按照销售额的10%予以补贴，总额不超5万元。预计需要补贴资金5万元，预计帮助20户贫困户销售农副产品50万以上。2、宝船玩具厂：带动贫困户60人×600元=7.2万，电费0.6万×60%=0.36万，物流费6万×60%=3.6万，包装费5万×60%=3万，合计约14.5万元；贫困户60人月均收入超1600元。3、东庄挂面厂：带动贫困户就业10个×600元=1.8万，电费1.2万×60%=0.72万，物流费2万×60%=1.2万，包装费5万×60%=3万，合计6.8万元；贫困户10人月均收入超1600元。4、其它挂面加工厂：预计带动贫困户就业39个，予以1500 元/人每月补贴，需要补贴资金约24.8万元；电费补贴：约1.71万；合计约5.2万；贫困户39人月均收入超2600元。总计约30万元。</t>
  </si>
  <si>
    <t>受益
贫困户263户263人，通过补助促进复工，户均增收3000元.</t>
  </si>
  <si>
    <t>5700000891912728</t>
  </si>
  <si>
    <t>2020年全县全县疫情防控产业补助项目</t>
  </si>
  <si>
    <r>
      <t>房前屋后栽植柿子树、核桃树、花椒树等经济林，每株补助</t>
    </r>
    <r>
      <rPr>
        <sz val="10"/>
        <rFont val="宋体"/>
        <family val="0"/>
      </rPr>
      <t>20</t>
    </r>
    <r>
      <rPr>
        <sz val="10"/>
        <rFont val="宋体"/>
        <family val="0"/>
      </rPr>
      <t>元，每户最多栽植</t>
    </r>
    <r>
      <rPr>
        <sz val="10"/>
        <rFont val="宋体"/>
        <family val="0"/>
      </rPr>
      <t>60</t>
    </r>
    <r>
      <rPr>
        <sz val="10"/>
        <rFont val="宋体"/>
        <family val="0"/>
      </rPr>
      <t>株，补助资金不超</t>
    </r>
    <r>
      <rPr>
        <sz val="10"/>
        <rFont val="宋体"/>
        <family val="0"/>
      </rPr>
      <t>1200</t>
    </r>
    <r>
      <rPr>
        <sz val="10"/>
        <rFont val="宋体"/>
        <family val="0"/>
      </rPr>
      <t>元，预计栽植</t>
    </r>
    <r>
      <rPr>
        <sz val="10"/>
        <rFont val="宋体"/>
        <family val="0"/>
      </rPr>
      <t>13</t>
    </r>
    <r>
      <rPr>
        <sz val="10"/>
        <rFont val="宋体"/>
        <family val="0"/>
      </rPr>
      <t>万株。</t>
    </r>
  </si>
  <si>
    <t>五镇一办</t>
  </si>
  <si>
    <t>受益
贫困户3000户7500人，通过补助促进贫困户增收，户均增收600元.</t>
  </si>
  <si>
    <t>5700000933809714</t>
  </si>
  <si>
    <t>2020年宋家川街道办张家焉村村集体经济文化产业项目</t>
  </si>
  <si>
    <t>村集体游乐场项目：新建乡村旅游游乐场一座。造雪机1台、滑圈200个、碰碰车6个、水泵一台、水管300米、旋转木马6个、水上转转1个、爬犁车6个、雪地车6个、滑雪车5个、配电柜1个、变压器（含线路200米）一台等。已建立利益联结机制。</t>
  </si>
  <si>
    <t>文旅局</t>
  </si>
  <si>
    <t>尚跃飞</t>
  </si>
  <si>
    <t>13892286120</t>
  </si>
  <si>
    <t>就业扶贫</t>
  </si>
  <si>
    <t>外出务工补助</t>
  </si>
  <si>
    <t>5700000668583829</t>
  </si>
  <si>
    <t>2020年度劳务奖补（人社局）</t>
  </si>
  <si>
    <t>贫困户户均务工纯收入达到1万元（含1万元)以上的，按照务工纯收入总和的20%予以奖励，每户贫困家庭劳务奖励金额最高不超5000元；对疫情期间复工复产的务工者再给予特殊奖励：赴仪征市连续务工3个月以上者，2-6月份出发每月奖励1700元，最高不超6个月。赴其它县外务工者，2月份出发奖励500元，3月份出发奖励400元，4月份出发奖励300元，5月份出发奖励200元，6月份出发奖励100元。复工复产奖励每人只能享受一次</t>
  </si>
  <si>
    <t>人社局</t>
  </si>
  <si>
    <t>李骥</t>
  </si>
  <si>
    <t>0912－6521114</t>
  </si>
  <si>
    <t>带动贫困户就业增收</t>
  </si>
  <si>
    <t>带动2350户贫困户就业增收</t>
  </si>
  <si>
    <t>就业创业补助</t>
  </si>
  <si>
    <t>5700000668584289</t>
  </si>
  <si>
    <t>2020年度创业补贴（人社局）</t>
  </si>
  <si>
    <t>对贫困户自主创业且稳定经营6个月以上的，给予每人3000元的一次性创业补贴</t>
  </si>
  <si>
    <t>带动贫困户创业增收</t>
  </si>
  <si>
    <t>带动30户贫困户创业增收</t>
  </si>
  <si>
    <t>5700000690019475</t>
  </si>
  <si>
    <t>2020年度就业见习补贴（人社局）</t>
  </si>
  <si>
    <t>建档立卡贫困高校毕业生参加就业见习，每人每月给予1700元见习补贴，最高不超6个月</t>
  </si>
  <si>
    <t>带动10户贫困户就业增收</t>
  </si>
  <si>
    <t>就业创业培训</t>
  </si>
  <si>
    <t>5700000690445541</t>
  </si>
  <si>
    <t>2020年度就业扶贫基地补贴（人社局）</t>
  </si>
  <si>
    <t>吸纳贫困劳动力人数累计达到20人、50人、100人的，一次性奖补资金依次为2万元、5万元、10万元</t>
  </si>
  <si>
    <t>带动65户贫困户就业增收</t>
  </si>
  <si>
    <t>5700000908862987</t>
  </si>
  <si>
    <r>
      <t>2020</t>
    </r>
    <r>
      <rPr>
        <sz val="10"/>
        <rFont val="宋体"/>
        <family val="0"/>
      </rPr>
      <t>省级非遗项目：吴堡县张家山手工挂面制作技艺非遗工坊</t>
    </r>
  </si>
  <si>
    <t>工坊升级改造，展室装潢，设备购置，传习资料编辑制作，新品研发</t>
  </si>
  <si>
    <t>吴堡县文化馆</t>
  </si>
  <si>
    <t>刘磊</t>
  </si>
  <si>
    <t>村集体经济合作社入股，贫困户务工</t>
  </si>
  <si>
    <t>750万元</t>
  </si>
  <si>
    <t>技能培训</t>
  </si>
  <si>
    <t>5700000668582974</t>
  </si>
  <si>
    <t>2020年度组织开展手工挂面制作技能培训（人社局）</t>
  </si>
  <si>
    <t>组织开展手工挂面制作技能培训200人，全年计划培训200人，培训资金115万元。计划每班培训人数30人左右，培训时间20天，培训费用15万元左右。人均培训费用5000元左右，每人每天人均培训费用250元左右。</t>
  </si>
  <si>
    <t>吴堡县</t>
  </si>
  <si>
    <t>带动贫困户脱贫增收</t>
  </si>
  <si>
    <t>受益
贫困户200户200人，通过技能培训，带动贫困户脱贫增收</t>
  </si>
  <si>
    <t>5700000884264365</t>
  </si>
  <si>
    <t>2020年度组织贫困人员职业技能培训（人社局）</t>
  </si>
  <si>
    <t>组织开展贫困户、边缘户以及有劳动能力的群众进行挂面制作、种养殖等培训</t>
  </si>
  <si>
    <t>榆林、西安、仪征、县内等地</t>
  </si>
  <si>
    <t>80户贫困户受益</t>
  </si>
  <si>
    <t>5700000889311631</t>
  </si>
  <si>
    <t>2020年度组织电商技能培训（人社局）</t>
  </si>
  <si>
    <t>对接神东集团置业公司在榆林举办电商技能高级培训班</t>
  </si>
  <si>
    <t>30户贫困户受益</t>
  </si>
  <si>
    <t>5700000710413070</t>
  </si>
  <si>
    <t>2020年度社区工厂补贴（人社局）</t>
  </si>
  <si>
    <t>每吸纳1名贫困劳动力就业给予1000元一次性岗位补贴；对生产经营场地租赁费、水电费按不超过实际支出额50%标准给予补贴</t>
  </si>
  <si>
    <t>带动45户贫困户就业增收</t>
  </si>
  <si>
    <t>5700000888185816</t>
  </si>
  <si>
    <t>2020年吴堡县基层干部两山理论培训项目（安吉）</t>
  </si>
  <si>
    <t>对接神东集团人事部在安吉举办的两山理论干部培训班</t>
  </si>
  <si>
    <t>组织部</t>
  </si>
  <si>
    <t>郭锋伟</t>
  </si>
  <si>
    <t>对30名基层干部进行两山理论培训。</t>
  </si>
  <si>
    <t>5700000888187593</t>
  </si>
  <si>
    <t>2020年吴堡县基层干部培训项目</t>
  </si>
  <si>
    <t>对驻村第一书记、驻村工作队员、包村干部、村两委班子成员等进行培训。</t>
  </si>
  <si>
    <t>200</t>
  </si>
  <si>
    <t>培训基层干部约200人，提升镇（街道、村基层干部队伍整体扶贫能力素质，启发脱贫攻坚的新思路、新方法。</t>
  </si>
  <si>
    <t>5700000694276323</t>
  </si>
  <si>
    <t>2020年全县能力建设项目</t>
  </si>
  <si>
    <t>产业实用技术培训及指导服务，为了激发贫困户内生动力，宣讲产业扶贫政策，指导贫困户科学选准产业，开展贫困户生产技术指导及培训，提升产业扶贫质量，</t>
  </si>
  <si>
    <t>5700000884285338</t>
  </si>
  <si>
    <t>2020年全县能力建设</t>
  </si>
  <si>
    <t>产业实用技术培训及指导服务，为了破解贫困户生产发展瓶颈，激发贫困户内生动力，宣讲产业扶贫政策，组织开展脱贫攻坚政策解读、帮扶政策宣讲、培训等产业培训，指导贫困户科学选准产业，促进贫困户发展扶贫产业、实现脱贫增收，提升产业扶贫质量</t>
  </si>
  <si>
    <t>13909125390</t>
  </si>
  <si>
    <t>促进贫困户发展扶贫产业、实现脱贫增收，提升产业扶贫质量</t>
  </si>
  <si>
    <t>5700000884288961</t>
  </si>
  <si>
    <t>产业实用技术培训及指导服务，为了破解贫困户生产发展瓶颈，激发贫困户内生动力，宣讲产业扶贫政策，组织开展小额信贷、互助资金发展产业培训1200人次，指导贫困户科学选准产业，促进贫困户发展扶贫产业、实现脱贫增收，提升产业扶贫质量</t>
  </si>
  <si>
    <t>任建龙</t>
  </si>
  <si>
    <t>5700000682731834</t>
  </si>
  <si>
    <t>2020年度县聘公岗人员补贴（人社局）</t>
  </si>
  <si>
    <t>在农、林、教育、卫生、镇等部门设立公益性岗位用于安置贫困户就业，协管员岗位补贴每人每月2500元，公益普岗补贴每人每月1700元</t>
  </si>
  <si>
    <t>带动169户贫困户就业增收</t>
  </si>
  <si>
    <t>5700000682756951</t>
  </si>
  <si>
    <t>2020年特设公益性岗位补贴（人社局）</t>
  </si>
  <si>
    <t>在各村设立特设公益性岗位用于安置贫困劳动力就业，岗位补贴最高不超每人每月600元</t>
  </si>
  <si>
    <t>带动172户贫困户就业增收</t>
  </si>
  <si>
    <t>5700000719925341</t>
  </si>
  <si>
    <t>2020年全县生态护林员选聘续聘项目</t>
  </si>
  <si>
    <t>选聘续聘生态护林员223人</t>
  </si>
  <si>
    <t>223个村（小组）</t>
  </si>
  <si>
    <t>王亚军</t>
  </si>
  <si>
    <t>带动223户647人实现稳定脱贫</t>
  </si>
  <si>
    <t>户均增收6400元，带动223户647人实现稳定脱贫。</t>
  </si>
  <si>
    <t>教育扶贫</t>
  </si>
  <si>
    <t>享受“雨露计划”职业教育补助</t>
  </si>
  <si>
    <t>5700000626748634</t>
  </si>
  <si>
    <t>2020年全县雨露计划项目</t>
  </si>
  <si>
    <t>技工学校建档立卡贫困家庭学生雨露计划扶持补贴，补助标准为1500元/学期，预计补助80人</t>
  </si>
  <si>
    <t>带动80人实现教育扶持</t>
  </si>
  <si>
    <t>保障学生的教育发展</t>
  </si>
  <si>
    <t>其他教育扶贫</t>
  </si>
  <si>
    <t>5700000697208646</t>
  </si>
  <si>
    <t>2020年营养改善计划</t>
  </si>
  <si>
    <t>农村学校就学的全部中小学生，县城义务教育阶段残疾儿童及建档立卡贫困学生享受每人每天4元的营养餐补助</t>
  </si>
  <si>
    <t>全县义务教育阶段学校</t>
  </si>
  <si>
    <t>吴堡县教育和体育局</t>
  </si>
  <si>
    <t>李利荣</t>
  </si>
  <si>
    <t>保障义务教育</t>
  </si>
  <si>
    <t>保障学生的身体健康发展</t>
  </si>
  <si>
    <t>5700000698753116</t>
  </si>
  <si>
    <t>2020年学前教育家庭经济困难幼儿生活补助</t>
  </si>
  <si>
    <t>农村学校就学的全部幼儿与县城就读的建档立卡、残疾儿童及其他家庭经济困难儿童享受每人每天3元的生活补助</t>
  </si>
  <si>
    <t>全县学前教育阶段学校</t>
  </si>
  <si>
    <t>保障学前教育</t>
  </si>
  <si>
    <t>5700000698953856</t>
  </si>
  <si>
    <t>2020年贫困寄宿生生活补助项目</t>
  </si>
  <si>
    <t>寄宿制学校就读的寄宿生，小学生享受每天4元的生活补助，初中生享受每人每天5元的生活补助</t>
  </si>
  <si>
    <t>解决寄宿生的生活费</t>
  </si>
  <si>
    <t>保障学生的寄宿生活费</t>
  </si>
  <si>
    <t>5700000699238378</t>
  </si>
  <si>
    <t>2020年吴堡县高中助学金项目</t>
  </si>
  <si>
    <t>高中教育阶段家庭经济困难学生享受每年1500元到2500元的助学金</t>
  </si>
  <si>
    <t>全县高中教育阶段学校</t>
  </si>
  <si>
    <t>保障高中教育</t>
  </si>
  <si>
    <t>保障学生完成高中教育</t>
  </si>
  <si>
    <t>5700000683086490</t>
  </si>
  <si>
    <t>2020年度技工教育补贴（人社局）</t>
  </si>
  <si>
    <t>对在仪征技师学院接受技工教育的吴堡户籍应届初高中毕业生予以补助：建档立卡贫困家庭学生每人每年补助5500元，农村非贫家庭或城市低保家庭学生每人每年补助4500元，非城市低保家庭学生每人每年补助2500元</t>
  </si>
  <si>
    <t>促进贫困户就业增收</t>
  </si>
  <si>
    <t>促进30户贫困户就业增收</t>
  </si>
  <si>
    <t>健康扶贫</t>
  </si>
  <si>
    <t>参加城乡居民基本医疗保险</t>
  </si>
  <si>
    <t>5700000626683262</t>
  </si>
  <si>
    <t>2020年全县贫困户代缴项目</t>
  </si>
  <si>
    <t>贫困户代缴</t>
  </si>
  <si>
    <t>医保局</t>
  </si>
  <si>
    <t>张平</t>
  </si>
  <si>
    <t>保障医疗健康</t>
  </si>
  <si>
    <t>减少贫困户医药负担</t>
  </si>
  <si>
    <t>接受医疗救助</t>
  </si>
  <si>
    <t>5700000626755776</t>
  </si>
  <si>
    <t>2020年全县医疗救助项目</t>
  </si>
  <si>
    <t>医疗救助</t>
  </si>
  <si>
    <t>金融扶贫</t>
  </si>
  <si>
    <t>扶贫小额信贷贴息</t>
  </si>
  <si>
    <t>5700000705668920</t>
  </si>
  <si>
    <t>2020年全县小额信
贷贴息项目</t>
  </si>
  <si>
    <t>小额信贷贴息，预计贴息1200户，一年期限按照年利率4.35%全额贴息，三年期限按年利率4.75%全额贴息，由县财政局拨付各镇通过农户“一卡通”予以兑付。</t>
  </si>
  <si>
    <t>通过贷款减少生产压力</t>
  </si>
  <si>
    <t>5700000705691858</t>
  </si>
  <si>
    <t>2020年全县互助资
金贴息项目</t>
  </si>
  <si>
    <t>互助资金借款占用费补贴，预计补贴2643户，按照月利率3.625‰的利息全部实行政府一次性结算，由县财政局拨付各镇通过农户“一卡通”予以兑付。</t>
  </si>
  <si>
    <t>生活条
件改善</t>
  </si>
  <si>
    <t>入户路改造</t>
  </si>
  <si>
    <t>5700000886041559</t>
  </si>
  <si>
    <t>2020年岔上镇大枣湾村入户道路项目</t>
  </si>
  <si>
    <t>通户主干道砖铺长300米，宽3米</t>
  </si>
  <si>
    <t>使群众出行更便捷</t>
  </si>
  <si>
    <t>通过基础设施提升，使群众出行更便捷</t>
  </si>
  <si>
    <t>5700000705740994</t>
  </si>
  <si>
    <t>2020年张家山镇辛庄村入户路改造项目</t>
  </si>
  <si>
    <t>村间入户砖铺道路长5公里、宽3.5米</t>
  </si>
  <si>
    <t>霍栋征</t>
  </si>
  <si>
    <t>5700000627650286</t>
  </si>
  <si>
    <t>2020年张家山镇高家塄村入户路改造项目</t>
  </si>
  <si>
    <t>枣弯排水沟槽土方开挖1660m³，DN400双壁波纹管安装550m，沟槽土方回填1120m³等</t>
  </si>
  <si>
    <t>张建停</t>
  </si>
  <si>
    <t>5700000627658467</t>
  </si>
  <si>
    <t>2020年张家山镇晓寺则入户路改造项目</t>
  </si>
  <si>
    <t>薛家山到沟底通户砖铺道路长1公里、宽3.5米</t>
  </si>
  <si>
    <t>冯海武</t>
  </si>
  <si>
    <t>5700000884316550</t>
  </si>
  <si>
    <t>2020年张家山镇高家庄李家沟小组入户路改造项目</t>
  </si>
  <si>
    <t>李家沟小组入户路涵洞维修1座，拆除旧桥涵拱圈，混凝土浇筑桥面长5米、宽3米等</t>
  </si>
  <si>
    <t>贾永红</t>
  </si>
  <si>
    <t>5700000884317307</t>
  </si>
  <si>
    <t>2020年张家山镇张家山村入户路改造项目</t>
  </si>
  <si>
    <t>张家山村入户路涵洞维修1座，拆除旧桥涵砖石结构，土方开挖10.6m³，石砌挡墙49.29m³，土方回填194.25m³等</t>
  </si>
  <si>
    <t>张家山村</t>
  </si>
  <si>
    <t>张光辉</t>
  </si>
  <si>
    <t>解决安全饮水</t>
  </si>
  <si>
    <t>5700000725638162</t>
  </si>
  <si>
    <t>2020年水质监测实验室项目</t>
  </si>
  <si>
    <t>疾控中心水质监测实验室配置各种水质监测设备、仪器</t>
  </si>
  <si>
    <t>吴堡县疾病预防控制中心</t>
  </si>
  <si>
    <t>吴堡县卫生健康局</t>
  </si>
  <si>
    <t>薛艳清</t>
  </si>
  <si>
    <t>预防污染、警报污染</t>
  </si>
  <si>
    <t>为民众身体健康提供保障</t>
  </si>
  <si>
    <t>5700000588361627</t>
  </si>
  <si>
    <t>2020年农饮水水质监测项目</t>
  </si>
  <si>
    <t>对新增机打井和部分农户饮用雨水抽样检测共计8.6万元。</t>
  </si>
  <si>
    <t>5700000713179897</t>
  </si>
  <si>
    <t>2020年宋家川街道郭家庄中心村农村饮水巩固提升工程</t>
  </si>
  <si>
    <t>改扩建水源井2处、配套50m³蓄水池二处、100m³蓄水池三处、配属管理房4处、增设上水管路3200m（DN50钢管）、铺设管网39000m（PE管）、配备净化设备二套、线路600m、电线1680m及其它附属设施</t>
  </si>
  <si>
    <t>郭家庄中心村</t>
  </si>
  <si>
    <t>水利局</t>
  </si>
  <si>
    <t>薛利奇</t>
  </si>
  <si>
    <t>09126521178</t>
  </si>
  <si>
    <t>群众参与务工</t>
  </si>
  <si>
    <t>实现本村集中供水</t>
  </si>
  <si>
    <t>5700000629971056</t>
  </si>
  <si>
    <t>2020年寇家塬镇东庄村农村饮水巩固提升工程</t>
  </si>
  <si>
    <t>配套50m³蓄水池一处、增设50m³高位水塔一座、搭建上水管路400m（DN50钢管）、铺设管网18500m（PE管）、增设净化设备一套、线路200m及其它配套设施</t>
  </si>
  <si>
    <t>5700000629984706</t>
  </si>
  <si>
    <t>2020年寇家塬镇李家塬村农村饮水巩固提升工程</t>
  </si>
  <si>
    <t>配套机井(400m)一处、附属50m³蓄水池一处、50m³高位水塔一处、配属管理房1处、上水管路100m（DN50钢管）、铺设管网16000m（PE管）、增设净化设备一套及其它配套设施</t>
  </si>
  <si>
    <t>李家塬村</t>
  </si>
  <si>
    <t>5700000631151351</t>
  </si>
  <si>
    <t>2020年寇家塬镇红湾村
农村饮水巩固提升工程</t>
  </si>
  <si>
    <t>50m³蓄水池1处、100m³蓄水池2处、上水管路2000m、下水管网10000m、净化设备1套及其配套设施</t>
  </si>
  <si>
    <t>5700000631181824</t>
  </si>
  <si>
    <t>2020年寇家塬镇田家塬村农村饮水巩固提升工程</t>
  </si>
  <si>
    <t>100m³水窖7处及其它配套设施（每个水窖配套管理房1处、100扬程水泵1台、100管路、100m线路、闸刀1个等）</t>
  </si>
  <si>
    <t>巩固提升本村供水能力</t>
  </si>
  <si>
    <t>5700000631243205</t>
  </si>
  <si>
    <t>2020年寇家塬镇王家圪崂村农村饮水巩固提升工程</t>
  </si>
  <si>
    <t>王家圪崂村</t>
  </si>
  <si>
    <t>5700000631259015</t>
  </si>
  <si>
    <t>2020年寇家塬镇安家山村农村饮水巩固提升工程</t>
  </si>
  <si>
    <t>5700000666744263</t>
  </si>
  <si>
    <t>2020年寇家塬镇李家沟村农村饮水巩固提升工程</t>
  </si>
  <si>
    <t>配备100m³水窖4处、水源井1处、增设镀锌管1580m及其它配套设施</t>
  </si>
  <si>
    <t>5700000666797341</t>
  </si>
  <si>
    <t>2020年寇家塬镇寇家塬村农村饮水巩固提升工程</t>
  </si>
  <si>
    <t>5700000631291658</t>
  </si>
  <si>
    <t>2020年寇家塬镇横沟村农村饮水巩固提升工程</t>
  </si>
  <si>
    <t>5700000631073071</t>
  </si>
  <si>
    <t>2020年郭家沟镇上候家墕村农村饮水巩固提升工程</t>
  </si>
  <si>
    <t>改扩建水源井两处、50m³蓄水池3处、50m³废水池2处、100m³蓄水池2处、维修水源井1处、扩建水源井1处、上水管路3200m、入户管网34200净化设备2套及其配套设施</t>
  </si>
  <si>
    <t>上候家焉村</t>
  </si>
  <si>
    <t>5700000631086994</t>
  </si>
  <si>
    <t>2020年郭家沟镇杨家沟村农村饮水巩固提升工程</t>
  </si>
  <si>
    <t>（史家塔小组）配套100m³一处、50m³蓄水池一处、30m³蓄水池一处、增设上水管路100m（DN50钢管）、铺设管网9350m（PE管）、增设净化设备一套及其它配套设施</t>
  </si>
  <si>
    <t>杨家沟村</t>
  </si>
  <si>
    <t>83</t>
  </si>
  <si>
    <t>394</t>
  </si>
  <si>
    <t>实现史家塔小组集中供水</t>
  </si>
  <si>
    <t>5700000884329279</t>
  </si>
  <si>
    <t>2020年郭家沟镇袁家山村农村饮水巩固提升工程</t>
  </si>
  <si>
    <t>增设机井2处（袁家山小组285m、下候家焉小组260m）、配套50m³蓄水池2处、100m³蓄水池2处、增设上水管路2000m、铺设管网18800m、净水设备二套、线路1500m及其它配套设施</t>
  </si>
  <si>
    <t>袁家山村</t>
  </si>
  <si>
    <t>5700000630944952</t>
  </si>
  <si>
    <t>2020年岔上镇岔上村农村饮水巩固提升工程</t>
  </si>
  <si>
    <t>50m³蓄水池1处、150m³蓄水池1处、上水管路2360m、入户管网13390m、净化设备一套及其配套设施</t>
  </si>
  <si>
    <t>5700000630977243</t>
  </si>
  <si>
    <t>2020年岔上镇前畔村农村饮水巩固提升工程</t>
  </si>
  <si>
    <t>维修扩建水源井一处、50m³蓄水池2处、100m³蓄水池2处、上水管路4800m、下水管网28000m净化设备一套及其配套设施</t>
  </si>
  <si>
    <t>5700000627409758</t>
  </si>
  <si>
    <t>2020年辛家沟镇霍家山村农村饮水巩固提升工程</t>
  </si>
  <si>
    <t>维修水源井三处、配套50m³蓄水池一处、100m³蓄水池1处、增设30m³废水池一处、增设上水管路600m（DN50钢管）、铺设管网12000m（PE管）、线路300m、增设净化设备一套及其它配套设施</t>
  </si>
  <si>
    <t>5700000627422178</t>
  </si>
  <si>
    <t>2020年辛家沟镇寇家塔村农村饮水巩固提升工程</t>
  </si>
  <si>
    <t>配套50m³蓄水池两处、100m³蓄水池一处、增设上水管路1366m（DN50钢管）、铺设管网14800m（PE管）、增设净水设备一套及其它配套设施</t>
  </si>
  <si>
    <t>5700000631052967</t>
  </si>
  <si>
    <t>2020年张家山镇辛庄村农村饮水巩固提升工程</t>
  </si>
  <si>
    <t>配套50m³蓄水池两处、100m³蓄水池二处、增设上水管路2400m（DN50钢管）、铺设管网26115m（PE管）、净水设备一套、线路1350m及其它配套设施</t>
  </si>
  <si>
    <t>5700000631062158</t>
  </si>
  <si>
    <t>2020年张家山镇高家塄村农村饮水巩固提升工程</t>
  </si>
  <si>
    <t>增设水源井一处、配套50m³蓄水池一处、100m³蓄水池两处、增设上水管路1978m（DN50钢管）、铺设管网29000m（PE管）、净水设备一套、线路1700m及其它配套设施</t>
  </si>
  <si>
    <t>5700000997840695</t>
  </si>
  <si>
    <r>
      <t>2020</t>
    </r>
    <r>
      <rPr>
        <sz val="10"/>
        <rFont val="宋体"/>
        <family val="0"/>
      </rPr>
      <t>寇家塬镇东庄村农村饮水安全巩固提升工程</t>
    </r>
  </si>
  <si>
    <t>新建机井一处、管理房一处及其它配套设施</t>
  </si>
  <si>
    <t>5700000922517646</t>
  </si>
  <si>
    <t>2020年宋家川街道办前王家山村供水工程</t>
  </si>
  <si>
    <t>前王家山村辛家山小组水蓄水池建设2处</t>
  </si>
  <si>
    <t>前王家山村</t>
  </si>
  <si>
    <t>提升群众饮水</t>
  </si>
  <si>
    <t>5700000665392175</t>
  </si>
  <si>
    <t>2020年寇家塬镇尚家塬村供水工程项目</t>
  </si>
  <si>
    <t>深井2眼、管道2000m、蓄水池1座、管理房一处.</t>
  </si>
  <si>
    <t>解决群众饮水问题</t>
  </si>
  <si>
    <t>5700000884362442</t>
  </si>
  <si>
    <t>2020年宋家川街道办呼家山中心村供水工程项目</t>
  </si>
  <si>
    <t>配套原有水源井饮水管道500m，管径1.5公分，材质为钢管</t>
  </si>
  <si>
    <t>5700000884368148</t>
  </si>
  <si>
    <t>2020年宋家川街道办慕家崖中心村供水工程项目</t>
  </si>
  <si>
    <t>5700000929650829</t>
  </si>
  <si>
    <t>2020年宋家川街道办后焉中心村供水工程项目</t>
  </si>
  <si>
    <t>配套原有水源井饮水管道1000m，管径1.5公分，材质为钢管</t>
  </si>
  <si>
    <t>后焉中心村</t>
  </si>
  <si>
    <t>5700000891951976</t>
  </si>
  <si>
    <t>2020年寇家塬镇马跑泉村供水工程项目</t>
  </si>
  <si>
    <t>（续建）维修水源井一处，700立方米；配套设施，水泵7台，水管5000米，电线1000米，电表等；牛家山集雨窖，长6米，宽3米，深4米。</t>
  </si>
  <si>
    <t>马跑泉村</t>
  </si>
  <si>
    <t>解决全村饮水困难</t>
  </si>
  <si>
    <t>5700000933808875</t>
  </si>
  <si>
    <t>2020年郭家沟镇上候家焉村供水工程项目</t>
  </si>
  <si>
    <t>配套水井维修1处</t>
  </si>
  <si>
    <t>综合保障性扶贫</t>
  </si>
  <si>
    <t>享受农村居民最低生活保障</t>
  </si>
  <si>
    <t>5700000665346403</t>
  </si>
  <si>
    <t>2020年5镇1办农村低
保救助项目</t>
  </si>
  <si>
    <t>对农村低保对象发放低保金</t>
  </si>
  <si>
    <t>100个行政村</t>
  </si>
  <si>
    <t>吴堡县民政局</t>
  </si>
  <si>
    <t>王锦武</t>
  </si>
  <si>
    <t>解决低保对象的吃穿问题</t>
  </si>
  <si>
    <t>保证低保对象的基本生活</t>
  </si>
  <si>
    <t>享受特困人员救助供养</t>
  </si>
  <si>
    <t>5700000665784417</t>
  </si>
  <si>
    <t>2020年5镇1办农村特
困救助项目</t>
  </si>
  <si>
    <t>对农村特困人员发放供养金</t>
  </si>
  <si>
    <t>解决特困人员的吃穿住行问题</t>
  </si>
  <si>
    <t>保证特困人员的基本生活</t>
  </si>
  <si>
    <t>参加城乡居民基本养老保险</t>
  </si>
  <si>
    <t>5700000683004863</t>
  </si>
  <si>
    <t>2020年度城乡居民基本养老保险基础养老金发放（人社局）</t>
  </si>
  <si>
    <t>年满60周岁，每人每月发放143元基础养老金</t>
  </si>
  <si>
    <t>马如辉</t>
  </si>
  <si>
    <t>0912－6510336</t>
  </si>
  <si>
    <t>带动贫困户增加收入</t>
  </si>
  <si>
    <t>5700000683058178</t>
  </si>
  <si>
    <t>2020年度城乡居民基本养老保险缴费代缴（人社局）</t>
  </si>
  <si>
    <t>60周岁以下缴费人员，符合社保扶贫政策的人员，每人每年财政代缴50元</t>
  </si>
  <si>
    <t>减轻贫困户负担</t>
  </si>
  <si>
    <t>接受临时救助</t>
  </si>
  <si>
    <t>5700000665786867</t>
  </si>
  <si>
    <t>2020年5镇1办农村临
时救助项目</t>
  </si>
  <si>
    <t>对农村困难家庭发放临时救助金</t>
  </si>
  <si>
    <t>解决特殊困难人员的基本生活</t>
  </si>
  <si>
    <t>对有严重困难的家庭或个人给予应急性、过渡性救助，确保其基本生活。</t>
  </si>
  <si>
    <t>村基础设施</t>
  </si>
  <si>
    <t>通村、组路道路硬化及护栏</t>
  </si>
  <si>
    <t>5700000704018497</t>
  </si>
  <si>
    <t>2020年岔上镇叶家园沟岔上镇叶家园沟道路巩固工程</t>
  </si>
  <si>
    <t>填土方7500m³，水泥混泥土路面长55m,宽4.5m,厚18cm</t>
  </si>
  <si>
    <t>叶家园沟村</t>
  </si>
  <si>
    <t>交通局</t>
  </si>
  <si>
    <t>5700000629205892</t>
  </si>
  <si>
    <t>2020年岔上镇丁家畔村岔上镇丁家畔村道路巩固工程</t>
  </si>
  <si>
    <t>路基长410m,宽6m,厚16cm，水泥混泥土路面长410m,宽4.5m,厚18cm，挖石方1449m³，路面工程1386㎡</t>
  </si>
  <si>
    <t>王振平</t>
  </si>
  <si>
    <t>5700000629229260</t>
  </si>
  <si>
    <t>2020年郭家沟镇郭家沟村郭家沟镇郭家沟村道路巩固工程</t>
  </si>
  <si>
    <t>路基长1560m,宽6m,厚16cm，水泥混泥土路面长1560m,宽4.5m,厚18cm，填土方15025m³</t>
  </si>
  <si>
    <t>高峰峰</t>
  </si>
  <si>
    <t>5700000628679588</t>
  </si>
  <si>
    <t>郭家沟镇刘家墕村道路巩固工程</t>
  </si>
  <si>
    <t>路基长1150m,宽6m,厚16cm，水泥混凝土路面长1150m,宽4.5m,厚18cm，填土方7680m³，排水工程1150m</t>
  </si>
  <si>
    <t>5700000707035691</t>
  </si>
  <si>
    <t>2020年郭家沟镇钻天咀村郭家沟镇钻天咀村道路巩固工程</t>
  </si>
  <si>
    <t>填土方550m³，拦水带70m</t>
  </si>
  <si>
    <t>钻天咀村</t>
  </si>
  <si>
    <t>5700000629242749</t>
  </si>
  <si>
    <t>2020年郭家沟镇小塔则村郭家沟镇小塔则村道路巩固工程</t>
  </si>
  <si>
    <t>路基长1150m,宽6m,厚16cm，水泥混泥土路面长1150m,宽4.5m,厚18cm，填土方3675m³，土路肩加固3.6m³</t>
  </si>
  <si>
    <t>小塔则村</t>
  </si>
  <si>
    <t>5700000707198222</t>
  </si>
  <si>
    <t>2020年郭家沟镇山头村郭家沟镇山头村道路巩固工程</t>
  </si>
  <si>
    <t>填土方2056m³，水泥混泥土路面833m,宽4.5m,厚18cm</t>
  </si>
  <si>
    <t>5700000719626698</t>
  </si>
  <si>
    <t>2020年宋家川街道办后焉中心村宋家川街道办后焉中心村道路巩固工程</t>
  </si>
  <si>
    <t>路基长75m,宽6m,厚16cm，水泥混泥土路面长75m,宽4.5m,厚18cm，填土方9500m³，钢管100m</t>
  </si>
  <si>
    <t>5700000724449086</t>
  </si>
  <si>
    <t>吴堡县_村基础设施_2019年张家焉至任家沟通村公路提升工程项目（交通局）</t>
  </si>
  <si>
    <t>挖土方1409.74m³，填土方6492.46m³，砖砌拦水带116.99m³，砖砌护面墙101.18m³，浆砌块片石1012.48m³，砂砾垫层10140㎡，水泥混凝土面层8872.5㎡，波纹管65m，钢筋混凝土圆管涵62m，波形梁护栏1700m等</t>
  </si>
  <si>
    <t>5700000687296504</t>
  </si>
  <si>
    <t>2020年辛家沟镇李家河村辛家沟镇李家河村道路巩固工程</t>
  </si>
  <si>
    <t>挖土方132m³，浆砌片石296.6m³</t>
  </si>
  <si>
    <t>5700000557265752</t>
  </si>
  <si>
    <t>吴堡县_村基础设施_2019年深砭焉至门家塔通村公路提升工程项目（交通局）</t>
  </si>
  <si>
    <t>挖弃土方13726.42m³，砂砾基层10796.5㎡，硬化路面8891.58㎡，培路肩156m³，砖砌拦水带2469.4m，波纹管36m，钢筋混凝土圆管涵36m，波形梁护栏1660m等</t>
  </si>
  <si>
    <t>5700000557266357</t>
  </si>
  <si>
    <t>吴堡县_村基础设施_2019年旧卫生院至辛家沟旧街通村公路提升工程项目（交通局）</t>
  </si>
  <si>
    <t>挖弃土方2267.25m³，借土填方2903.96m³，砖砌墙88.59m³，浆砌块片石17552.78m³，水泥土砂砾基层3116.1㎡，水泥混凝土面层3023.61㎡，波形梁护栏456m，钢筋混凝土圆管涵36m等</t>
  </si>
  <si>
    <t>5700000557266527</t>
  </si>
  <si>
    <t>吴堡县_村基础设施_2019年老庄至袁家山通村公路提升工程项目（交通局）</t>
  </si>
  <si>
    <t>借土填方29951.25m³，浆砌青红砖边沟169.97m³，浆砌块片石184.83m³，水泥土砂砾基层6040㎡，水泥混凝土面层5669.35㎡，钢筋混凝土圆管涵48m，波形梁护栏450m等</t>
  </si>
  <si>
    <t>5700000557266673</t>
  </si>
  <si>
    <t>吴堡县_村基础设施_2019年霍家山至大庄通村公路提升工程项目（交通局）</t>
  </si>
  <si>
    <t>借土填方6340.49m³，挖弃土方3232.63m³，浆砌青红砖拦水带88.83m³，浆砌块片石209.64m³，水泥土砂砾基层4740m³，水泥混凝土面层4265.1㎡，波纹管18m，钢筋混凝土圆管涵30m，波形梁护栏460m等</t>
  </si>
  <si>
    <t>5700000627822870</t>
  </si>
  <si>
    <t>2020年张家山镇高家庄村张家山镇高家庄村道路巩固工程</t>
  </si>
  <si>
    <t>挖土方366.25m³，水泥混泥土路面长386m,宽4.5m,厚18cm</t>
  </si>
  <si>
    <t>王娜</t>
  </si>
  <si>
    <t>5700000687760026</t>
  </si>
  <si>
    <t>2020年张家山镇寺沟村张家山镇寺沟村道路巩固工程</t>
  </si>
  <si>
    <t>路基挖土方132m³，路基填土方247.5m³，拦水带40m，浆砌块片石296.6m³，水泥砼面层135m²。</t>
  </si>
  <si>
    <t>寺沟村</t>
  </si>
  <si>
    <t>5700000629164674</t>
  </si>
  <si>
    <t>2020年张家山镇晓寺则村张家山镇晓寺则村道路巩固工程</t>
  </si>
  <si>
    <t>路基长670m,宽6m,厚16cm，水泥混泥土路面长670m,宽4.5m,厚18cm，挖旧路面550.8m³，混凝土路面3058㎡</t>
  </si>
  <si>
    <t>5700000627771118</t>
  </si>
  <si>
    <t>2020年张家山镇宽马家石村张家山镇宽马家石村道路巩固工程</t>
  </si>
  <si>
    <t>路基长400m,宽6m,厚16cm，水泥混泥土路面长400m,宽4.5m,厚18cm，填土方1740m³，挖土方695m³</t>
  </si>
  <si>
    <t>宽马家石村</t>
  </si>
  <si>
    <t>5700000697288594</t>
  </si>
  <si>
    <t>2020年张家山镇溫家湾村张家山镇溫家湾村道路巩固工程</t>
  </si>
  <si>
    <t>盖板涵6m，水泥混泥土路面长555m,宽4.5m,厚18cm</t>
  </si>
  <si>
    <t>5700000720038647</t>
  </si>
  <si>
    <t>2020年寇家塬镇东庄村寇家塬镇东庄村道路巩固工程</t>
  </si>
  <si>
    <t>挖土方1650m³，挖旧路面121.5m³</t>
  </si>
  <si>
    <t>5700000720057906</t>
  </si>
  <si>
    <t>2020年寇家塬镇马跑泉村寇家塬镇马跑泉村道路巩固工程</t>
  </si>
  <si>
    <r>
      <t>波纹管12m，浆砌片石挡墙172.9m³，水泥混凝土面层315m</t>
    </r>
    <r>
      <rPr>
        <sz val="10"/>
        <rFont val="宋体"/>
        <family val="0"/>
      </rPr>
      <t>²</t>
    </r>
    <r>
      <rPr>
        <sz val="10"/>
        <rFont val="宋体"/>
        <family val="0"/>
      </rPr>
      <t>，水泥土砂砾基层357m²，波形梁护栏70m。</t>
    </r>
  </si>
  <si>
    <t>5700000720130812</t>
  </si>
  <si>
    <t>2020年寇家塬镇庙岔上村寇家塬镇庙岔上村道路巩固工程</t>
  </si>
  <si>
    <t>路基长405m,宽6m,厚16cm，水泥混泥土路面长405m,宽4.5m,厚18cm，挖旧路面111.64m³，波纹管42m</t>
  </si>
  <si>
    <t>庙岔上村</t>
  </si>
  <si>
    <t>5700000720165740</t>
  </si>
  <si>
    <t>2020年寇家塬镇红湾村寇家塬镇红湾村道路巩固工程</t>
  </si>
  <si>
    <t>路基长135m,宽6m,厚16cm，水泥混泥土路面长135m,宽4.5m,厚18cm，挖旧路面53.32m³，混泥土面层608㎡</t>
  </si>
  <si>
    <t>5700000626663872</t>
  </si>
  <si>
    <t>2020年宋家川街道办王家川社区道路工程项目</t>
  </si>
  <si>
    <t>新建漫水桥一座，长55米，宽4.5米。</t>
  </si>
  <si>
    <t>王家川社区</t>
  </si>
  <si>
    <t>5700000922514051</t>
  </si>
  <si>
    <t>2020年宋家川
街道办前王家山村吴堡县宋家川街道办道路工程</t>
  </si>
  <si>
    <t>路线长度100m，硬化宽度4.5m，5-1.5m漫水涵一座，长度20m</t>
  </si>
  <si>
    <t>方便群众出行，带动群众产业发展</t>
  </si>
  <si>
    <t>5700000884398340</t>
  </si>
  <si>
    <t>2020年寇家塬镇尚家塬村寇家塬镇尚家塬村道路工程项目</t>
  </si>
  <si>
    <t>硬化村内道路0.7公里，宽4.5米。</t>
  </si>
  <si>
    <t>5700000665376282</t>
  </si>
  <si>
    <t>2020年寇家塬镇李家塔下山村道路工程项目</t>
  </si>
  <si>
    <t>砖铺道路1.5公里,宽4米。</t>
  </si>
  <si>
    <t>5700000665406502</t>
  </si>
  <si>
    <t>2020年郭家沟镇车家塔村提升工程项目</t>
  </si>
  <si>
    <t>修建涵洞100米，宽4.5米。</t>
  </si>
  <si>
    <t>车家塔村</t>
  </si>
  <si>
    <t>5700000665402407</t>
  </si>
  <si>
    <t>2020年郭家沟镇杨家沟村道路工程项目</t>
  </si>
  <si>
    <t>硬化杨家沟村史家塔小组内道路700米，宽4.5米。</t>
  </si>
  <si>
    <t>5700000891913996</t>
  </si>
  <si>
    <t>2020年郭家沟镇上候家墕村道路硬化工程项目</t>
  </si>
  <si>
    <t>硬化村内道路1.2公里</t>
  </si>
  <si>
    <t>使群众出行便捷</t>
  </si>
  <si>
    <t>5700000703337406</t>
  </si>
  <si>
    <t>2020年岔上镇宋家条村道路工程项目</t>
  </si>
  <si>
    <t>硬化村内道路0.25公里，宽4.5米。</t>
  </si>
  <si>
    <t>5700000665402033</t>
  </si>
  <si>
    <t>2020年岔上镇杨家畔村道路工程项目</t>
  </si>
  <si>
    <t>新修杨家畔通沿黄路1.3公里，宽4.5米。</t>
  </si>
  <si>
    <t>5700000665380337</t>
  </si>
  <si>
    <t>2020年岔上镇丁家畔村道路工程项目</t>
  </si>
  <si>
    <t>丁家畔村薛家港小组道路拓宽路及硬化680米，宽4.5米。</t>
  </si>
  <si>
    <t>5700000665392759</t>
  </si>
  <si>
    <t>2020年岔上镇丁家湾村道路工程项目</t>
  </si>
  <si>
    <t>硬化通村道路1.5公里，宽4.5米。</t>
  </si>
  <si>
    <t>丁家湾村</t>
  </si>
  <si>
    <t>5700000884404706</t>
  </si>
  <si>
    <t>2020年岔上镇杨家畔村吴堡县岔上镇杨家畔村道路工程</t>
  </si>
  <si>
    <t>（尾留工程）硬化杨家畔村贺家畔小组至沿黄公里1.59公里。</t>
  </si>
  <si>
    <t>5700000884407244</t>
  </si>
  <si>
    <t>2020年岔上镇丁家湾村吴堡县岔上镇丁家湾村道路工程</t>
  </si>
  <si>
    <t>（尾留工程）沿黄路至红龙城道路建设工程2.08公里。</t>
  </si>
  <si>
    <t>5700000884409774</t>
  </si>
  <si>
    <t>2020年辛家沟镇尚家坪村吴堡县辛家沟镇尚家坪村道路工程</t>
  </si>
  <si>
    <t>（尾留工程）尚家坪村砖铺环山道路工程1.51公里。</t>
  </si>
  <si>
    <t>尚家坪村</t>
  </si>
  <si>
    <t>5700000884402215</t>
  </si>
  <si>
    <t>2020年张家山镇寺沟村张家山镇寺沟村石挡墙及排水渠工程</t>
  </si>
  <si>
    <t>新建石挡墙130米；排水渠60米</t>
  </si>
  <si>
    <t>398</t>
  </si>
  <si>
    <t>1050</t>
  </si>
  <si>
    <t>方便群众出行</t>
  </si>
  <si>
    <t>5700000736696782</t>
  </si>
  <si>
    <t>2020年宋家川街道办郭家庄中心村道路工程项目</t>
  </si>
  <si>
    <t>村内主干道路砖铺1公里，宽3.5米</t>
  </si>
  <si>
    <t>薛宏伟</t>
  </si>
  <si>
    <t>5700000884376739</t>
  </si>
  <si>
    <t>2020年宋家川街道办弓家圪崂村道路工程项目</t>
  </si>
  <si>
    <t>白家塔子小组道路硬化长0.8公里、宽3.5米、厚18公分</t>
  </si>
  <si>
    <t>5700000884385978</t>
  </si>
  <si>
    <t>2020年宋家川街道办辛庄社区道路工程项目</t>
  </si>
  <si>
    <t>维修硬化道路长0.7公里、宽3.5米、厚18公分</t>
  </si>
  <si>
    <t>5700000933808981</t>
  </si>
  <si>
    <t>2020年宋家川街道办达连坡村产业配套设施道路工程项目（扶贫办）</t>
  </si>
  <si>
    <t>褡裢坡青阳路坝经熬则圪塔猪厂，至黄路墕硬化路，砖铺路段大约4公里，宽3.5米</t>
  </si>
  <si>
    <t>巩固提升（黄路墕小组）道路硬化</t>
  </si>
  <si>
    <t>5700000891795601</t>
  </si>
  <si>
    <t>2020年寇家塬镇庙岔上村道路工程项目</t>
  </si>
  <si>
    <t>道路硬化长1公里、宽3.5米、厚18公分；石砌桥涵一座，长10米、宽5米、高2米。</t>
  </si>
  <si>
    <t>5700000884375269</t>
  </si>
  <si>
    <t>(续建）加宽南峪则至刘丰山村内主干道硬化道路，全长2000米扩宽至6米，包括彻石路段1100米。</t>
  </si>
  <si>
    <t>5700000891953886</t>
  </si>
  <si>
    <t>2020年寇家塬镇马跑泉村道路工程项目</t>
  </si>
  <si>
    <t>(续建）马跑泉村组道路拓宽硬化1.1公里(0.8公里，路宽3.5米，厚18公分；0.3公里，路宽3.5米，厚18公分；）</t>
  </si>
  <si>
    <t>5700000922148069</t>
  </si>
  <si>
    <t>2020年寇家塬镇砖窑山村道路工程项目</t>
  </si>
  <si>
    <t>道路建设800米，宽3.5米</t>
  </si>
  <si>
    <t>砖窑山村</t>
  </si>
  <si>
    <t>5700000707276896</t>
  </si>
  <si>
    <t>2020年郭家沟镇下山畔村道路工程项目</t>
  </si>
  <si>
    <t>砖铺路长2.5公里、宽3米</t>
  </si>
  <si>
    <t>5700000707377279</t>
  </si>
  <si>
    <t>2020年郭家沟镇小塔则道路工程项目</t>
  </si>
  <si>
    <t>路基拓宽整理，砖铺路长2.5公里、宽3米</t>
  </si>
  <si>
    <t>5700000884337656</t>
  </si>
  <si>
    <t>2020年郭家沟镇王家梁村通村组路基路面工程项目</t>
  </si>
  <si>
    <t>王家梁村千尺峁小组道路硬化1.2公里</t>
  </si>
  <si>
    <t>王家梁村</t>
  </si>
  <si>
    <t>5700000884339635</t>
  </si>
  <si>
    <t>2020年郭家沟镇车家塔村基础设施涵洞项目</t>
  </si>
  <si>
    <t>石砌涵洞2座（每座涵洞长10米，宽1.5米，高2米），石砌水渠1处（长45米，宽1米）</t>
  </si>
  <si>
    <t>5700000933809133</t>
  </si>
  <si>
    <t>2020年郭家沟镇杨家沟村港元咀小组通村组砖铺道路</t>
  </si>
  <si>
    <t>港元咀小组通村组砖铺道路1.2公里，宽3米</t>
  </si>
  <si>
    <t>5700000884380229</t>
  </si>
  <si>
    <t>2020年岔上镇大枣湾村道路工程项目</t>
  </si>
  <si>
    <t>(续建）村内硬化道路1.22公里，宽4.5米；水泥土砂砾石基层，厚16公分；水泥混凝土路面，厚18公分；道路浆砌片石挡土墙580m³。</t>
  </si>
  <si>
    <t>5700000887189074</t>
  </si>
  <si>
    <t>丁家畔村薛家港小组道路硬化600米，宽3.5米、厚18公分。</t>
  </si>
  <si>
    <t>5700000705808255</t>
  </si>
  <si>
    <t>2020年岔上镇崖窑上村道路工程项目</t>
  </si>
  <si>
    <t>崖窑上村砖铺主干道路1.6km</t>
  </si>
  <si>
    <t>5700000705843875</t>
  </si>
  <si>
    <t>2020年岔上镇叶家园沟村一步焉小组道路工程项目</t>
  </si>
  <si>
    <t>砖铺路，长450米、宽4.5米</t>
  </si>
  <si>
    <t>叶家园沟村一步焉小组</t>
  </si>
  <si>
    <t>5700000703482385</t>
  </si>
  <si>
    <t>郭家焉小组砖铺主干道800米</t>
  </si>
  <si>
    <t>5700000703503830</t>
  </si>
  <si>
    <t>2020年岔上镇川口村道路工程项目</t>
  </si>
  <si>
    <t>水泥硬化村内主干道，长1.2公里，宽3.5米，厚18公分</t>
  </si>
  <si>
    <t>5700000705893286</t>
  </si>
  <si>
    <t>一步焉小组村内主干道硬化，长500米，宽4.5米，厚18公分。</t>
  </si>
  <si>
    <t>5700000703516498</t>
  </si>
  <si>
    <t>2020年岔上镇叶家园沟村道路工程项目</t>
  </si>
  <si>
    <t>村内主干道硬化，长1000米宽4.5米</t>
  </si>
  <si>
    <t>5700000705984408</t>
  </si>
  <si>
    <t>维修杨家畔至张家坡自然村道路长500米，宽3.5米，填土方、砌塄等</t>
  </si>
  <si>
    <t>5700000884311118</t>
  </si>
  <si>
    <t>村内主干道砖铺道路长600米，宽3米</t>
  </si>
  <si>
    <t>5700000884382397</t>
  </si>
  <si>
    <t>2020年辛家沟镇尚家坪村道路工程项目</t>
  </si>
  <si>
    <t>(续建）尚家坪村弓家山自然村村出硬化道路工程，长1公里，宽3.5米，厚18公分</t>
  </si>
  <si>
    <t>解决全村出行困难</t>
  </si>
  <si>
    <t>全村受益</t>
  </si>
  <si>
    <t>5700000884341721</t>
  </si>
  <si>
    <t>2020年辛家沟镇霍家沟村通村路维修</t>
  </si>
  <si>
    <t>水毁道路维修：水泥硬化路长220米，宽4.5米，厚18公分；土质路基碾压提高0.7m</t>
  </si>
  <si>
    <t>霍家沟村</t>
  </si>
  <si>
    <t>霍建斌</t>
  </si>
  <si>
    <t>5700000884387636</t>
  </si>
  <si>
    <t>2020年张家山镇寺沟村道路工程项目</t>
  </si>
  <si>
    <t>(续建）宽滩自然村排洪渠水毁塌方治理1处，坡面土方开挖8650m³，土方摊平2670m³等</t>
  </si>
  <si>
    <t>刘汉成</t>
  </si>
  <si>
    <t>5700000884388999</t>
  </si>
  <si>
    <t>(续建）寺沟至张家山砖铺道路2.2公里、宽3米；平整场地3820㎡</t>
  </si>
  <si>
    <t>5700000884391448</t>
  </si>
  <si>
    <t>2020年张家山镇晓寺则村道路工程项目</t>
  </si>
  <si>
    <t>(续建）晓寺则至辛庄道路硬化工程3600m，宽3.5m，厚18公分</t>
  </si>
  <si>
    <t>通生产用电</t>
  </si>
  <si>
    <t>5700000884455603</t>
  </si>
  <si>
    <t>2020年郭家沟镇上候家焉村农业产业小型配套</t>
  </si>
  <si>
    <t>挂面厂配套新建变压器一台</t>
  </si>
  <si>
    <t>资产收益扶贫</t>
  </si>
  <si>
    <t>5700000737385040</t>
  </si>
  <si>
    <t>2020年张家山镇高家塄村畜牧产业小型配套基础设施项目</t>
  </si>
  <si>
    <t>高家塄猪场50A变压器一座</t>
  </si>
  <si>
    <t>5700000887197810</t>
  </si>
  <si>
    <t>2020年宋家川街道办达连坡村产业小型配套基础设施项目</t>
  </si>
  <si>
    <t>花椒种植基地专变（变压器一台）</t>
  </si>
  <si>
    <t>解决生产困难</t>
  </si>
  <si>
    <t>通生活用电</t>
  </si>
  <si>
    <t>5700000922524859</t>
  </si>
  <si>
    <t>2020年农网改造升级工程</t>
  </si>
  <si>
    <t>新建改造10kV线路16.055km，新建改造配变8台，容量共1200KVA，新建改造0.4kV线路1.49km，户表改造1306户</t>
  </si>
  <si>
    <t>各镇（街道办）</t>
  </si>
  <si>
    <t>杨家店、东庄、上高家庄等部分行政村</t>
  </si>
  <si>
    <t>提高丁家湾村、东庄村、慕家塬等行政村的用电质量</t>
  </si>
  <si>
    <t>产业路</t>
  </si>
  <si>
    <t>5700000884392692</t>
  </si>
  <si>
    <t>2020年宋家川街道办达连坡中心村产业小型配套基础设施项目</t>
  </si>
  <si>
    <t>(续建）砖铺产业道路3.5公里，宽4.5米，石挡墙高8米（花椒栽植配套）</t>
  </si>
  <si>
    <t>5700000723362645</t>
  </si>
  <si>
    <t>2020年寇家塬镇红湾村产业小型配套基础设施项目</t>
  </si>
  <si>
    <t>新建小桥一座用于红湾村324.2亩村集体流转回来的红枣降高塑形田间道路；桥长16米，宽4米，高12米，桥墩见方4米，走水垮架8米；道路：长1000米，宽3米，砖铺</t>
  </si>
  <si>
    <t>5700000707935847</t>
  </si>
  <si>
    <t>2020年郭家沟镇下山畔村产业小型配套基础设施项目</t>
  </si>
  <si>
    <t>下山畔砖铺产业路长3km、宽3.5m</t>
  </si>
  <si>
    <t>5700000900282953</t>
  </si>
  <si>
    <t>2020年郭家沟镇齐家山村产业小型配套基础设施项目</t>
  </si>
  <si>
    <t>砖铺路1公里，宽3.5米</t>
  </si>
  <si>
    <t>5700000884395471</t>
  </si>
  <si>
    <t>2020年岔上镇宋家条村产业小型配套基础设施项目</t>
  </si>
  <si>
    <t>(续建）花椒产业园区产业路路基开挖及整形3公里，平均宽度4.5米</t>
  </si>
  <si>
    <t>5700000933809265</t>
  </si>
  <si>
    <t>2020年岔上镇木家沟村产业小型配套基础设施项目</t>
  </si>
  <si>
    <t>南山上山地苹果产业道路</t>
  </si>
  <si>
    <t>5700000884400009</t>
  </si>
  <si>
    <t>2020年辛家沟镇李常家山村产业小型配套基础设施项目</t>
  </si>
  <si>
    <t>(续建）200亩花椒生产道路路基开挖及整形，砖铺3km，宽3.5m</t>
  </si>
  <si>
    <t>5700000884410531</t>
  </si>
  <si>
    <t>2020年辛家沟镇景家沟村产业小型配套基础设施项目</t>
  </si>
  <si>
    <t>(续建）生产道路路基整形碾压，砖铺道路1.3公里、宽3.5米；混凝土硬化道路200米、宽3.5米、厚18公分</t>
  </si>
  <si>
    <t>景家沟村</t>
  </si>
  <si>
    <t>5700000922040218</t>
  </si>
  <si>
    <t>生产道路路基整形碾压，砖铺道路长1.5公里、宽3.5米</t>
  </si>
  <si>
    <t>5700000884411901</t>
  </si>
  <si>
    <t>2020年辛家沟镇深砭焉村产业小型配套基础设施项目</t>
  </si>
  <si>
    <t>(续建）丰润园区砖铺生产道路1.3公里，宽3米，维修水毁道路长30米，宽4米，高20米，小型排水设施等</t>
  </si>
  <si>
    <t>5700000884412853</t>
  </si>
  <si>
    <t>2020年辛家沟镇李家河村产业小型配套基础设施项目</t>
  </si>
  <si>
    <t>(续建）砖铺产业路2.1km、宽3.5m，标准砖侧铺</t>
  </si>
  <si>
    <t>5700000707589073</t>
  </si>
  <si>
    <t>2020年张家山镇宽马家石村产业小型配套基础设施项目</t>
  </si>
  <si>
    <t>环山路砖铺4公里、宽3.5米</t>
  </si>
  <si>
    <t>5700000884465305</t>
  </si>
  <si>
    <t>2020年岔上镇樊家畔村农业产业小型配套</t>
  </si>
  <si>
    <t>（续建）山地苹果农业园区配套砖铺产业道路7公里</t>
  </si>
  <si>
    <t>5700000723533689</t>
  </si>
  <si>
    <t>2020年寇家塬镇东庄村农业产业小型配套基础设施项目</t>
  </si>
  <si>
    <t>（艾草配套）基地配套挖基础土方9600m³、土方回填650m³、路基平整8000㎡、砖铺路面7000㎡、挖一般土方720m³、蓄水井3座、塑料管2000米、塑料管UPVC、PVC、PP-C等2000米、简易移动潜水泵1台、砖基础19.56立方米、圈梁8.55m³、混凝土平板12.6立方米、现浇混凝土钢筋0.75t、现浇混凝土1.675t、实心砖墙43.4m³、墙面一般抹灰186.78㎡等</t>
  </si>
  <si>
    <t>5700000687664934</t>
  </si>
  <si>
    <t>2020年辛家沟镇高家庄农业产业小型配套基础设施项目</t>
  </si>
  <si>
    <t>（艾草）配套：生产道路4公里，及其地块整治。</t>
  </si>
  <si>
    <t>5700000687389901</t>
  </si>
  <si>
    <t>辛家沟镇李家河村山地苹果配套项目</t>
  </si>
  <si>
    <t>李家河村山地苹果产业园区配套小型基础设施工程（山地苹果1500亩）砖铺路长2.6千米，宽4.5米；配套蓄水池251立方米4座；积水坑5个；波纹管54米；集水窖50立方米5座；PE管3000米；机转水井150米；蓄水池80立方米1座；电缆2600米，配电房1个。</t>
  </si>
  <si>
    <t>小型农田水利设施</t>
  </si>
  <si>
    <t>5700000884429769</t>
  </si>
  <si>
    <t>2020年寇家塬镇车家塬村供水工程项目</t>
  </si>
  <si>
    <t>新建桑园蓄水池6个，共600立方米；车家塬村辛家塬小组高位蓄水池维修1处。</t>
  </si>
  <si>
    <t>5700000723387729</t>
  </si>
  <si>
    <t>2020年寇家塬镇李家塔下山村小型产业配套基础设施项目</t>
  </si>
  <si>
    <t>配套坝地排洪渠长95米，长2米，高2米</t>
  </si>
  <si>
    <t>5700000884314129</t>
  </si>
  <si>
    <t>2020年寇家塬镇李家塔下山村农业产业小型配套基础设施项目</t>
  </si>
  <si>
    <t>(日光温室)配套：蓄水池1座，长15米，宽3.5米宽，深5米</t>
  </si>
  <si>
    <t>5700000687365399</t>
  </si>
  <si>
    <t>2020年辛家沟镇贾家山村农业产业小型配套基础设施项目</t>
  </si>
  <si>
    <t>贾家山村（呼家渠小组）（山地苹果）砖铺产业道路2.5千米，宽3.5米；水毁工程土方3200m³</t>
  </si>
  <si>
    <t>贾家山村（呼家渠小组）</t>
  </si>
  <si>
    <t>5700000884464558</t>
  </si>
  <si>
    <t>2020年张家山镇高家庄村农业产业小型配套基础设施项目</t>
  </si>
  <si>
    <t>高家庄村（艾草500亩）配套：引水设施1套，蓄水池4座，每座50m³；水源井3口，电路改造，修建晾晒场3处，喷灌设施等</t>
  </si>
  <si>
    <t>5700000884469287</t>
  </si>
  <si>
    <t>2020年辛家沟镇霍家山村农业产业小型配套基础设施项目</t>
  </si>
  <si>
    <t>（1000亩山地苹果）水源井配电室水泵管道25万元，3米宽的主干道2公里需资金54万元，集雨窖5个需资金15万元。</t>
  </si>
  <si>
    <t>5700000939237641</t>
  </si>
  <si>
    <t>2020年寇家塬镇东庄村农业产业小型配套设施项目</t>
  </si>
  <si>
    <t>东庄村日光温室配套蓄水池1口（尾流项目），长10米，深4米，宽3.5米，140立方蓄水池。蓄水池四周进行钢筋混凝土砌筑，底部进行钢筋铺设。共计资金10万元。</t>
  </si>
  <si>
    <t>5700000884504525</t>
  </si>
  <si>
    <t>（山地苹果基地）水源井，水泵，配电，主管道，支管道，过滤器材，配肥罐，水池，滴灌管，支架，配套配件等</t>
  </si>
  <si>
    <t>5700000701497141</t>
  </si>
  <si>
    <t>2020年张家山镇高家塄村山地苹果配套设施</t>
  </si>
  <si>
    <t>高家塄村（山地苹果）砖铺路1公里，宽3米；水井一座，50立方。</t>
  </si>
  <si>
    <t>5700000720446876</t>
  </si>
  <si>
    <t>2020年寇家塬镇红湾村畜牧产业小型配套基础设施项目</t>
  </si>
  <si>
    <t>养鸡场储藏禽蛋厂房50立方米，场区安全设备</t>
  </si>
  <si>
    <t>5700000710743358</t>
  </si>
  <si>
    <t>2020年郭家沟镇钻天咀村畜牧产业小型配套基础设施项目</t>
  </si>
  <si>
    <t>（兔场）修建养殖场周边排水渠280米</t>
  </si>
  <si>
    <t>5700000710822125</t>
  </si>
  <si>
    <t>2020年郭家沟镇郭家沟村畜牧产业小型配套基础设施项目</t>
  </si>
  <si>
    <t>郭家沟村猪场产床1.8米*2.4米、保育床2.5米*2.5米、定位栏0.6米*1.8米、保温设备</t>
  </si>
  <si>
    <t>5700000710870460</t>
  </si>
  <si>
    <t>2020年郭家沟镇冯家峁村畜牧产业小型配套基础设施项目</t>
  </si>
  <si>
    <t>牛场配套畜禽粪污无害化处理</t>
  </si>
  <si>
    <t>慕卫喜</t>
  </si>
  <si>
    <t>5700000710905470</t>
  </si>
  <si>
    <t>2020年郭家沟镇袁家山村畜牧产业小型配套基础设施项目</t>
  </si>
  <si>
    <t>（自动化猪场）修建养殖场挡墙，排水渠150米</t>
  </si>
  <si>
    <t>5700000706874309</t>
  </si>
  <si>
    <t>2020年岔上镇丁家畔村畜牧产业小型配套基础设施项目</t>
  </si>
  <si>
    <t>猪场配套畜禽粪污无害化处理</t>
  </si>
  <si>
    <t>5700000706902752</t>
  </si>
  <si>
    <t>2020年岔上镇薛张家山村畜牧产业小型配套基础设施项目</t>
  </si>
  <si>
    <t>薛张家山村（猪场）排洪渠长80米，宽2.7米，高2米。铁丝防护网200米以及排洪砖墙40米</t>
  </si>
  <si>
    <t>5700000626705186</t>
  </si>
  <si>
    <t>2020年宋家川街道办达连坡村畜牧产业小型配套基础设施项目</t>
  </si>
  <si>
    <t>羊场配套畜禽粪污无害化处理</t>
  </si>
  <si>
    <t>5700000884330019</t>
  </si>
  <si>
    <t>2020年宋家川街道办后王家山村产业小型配套基础设施</t>
  </si>
  <si>
    <r>
      <t>花椒</t>
    </r>
    <r>
      <rPr>
        <sz val="10"/>
        <rFont val="宋体"/>
        <family val="0"/>
      </rPr>
      <t>402</t>
    </r>
    <r>
      <rPr>
        <sz val="10"/>
        <rFont val="宋体"/>
        <family val="0"/>
      </rPr>
      <t>亩配套基础设施工程（砖铺田间道路</t>
    </r>
    <r>
      <rPr>
        <sz val="10"/>
        <rFont val="宋体"/>
        <family val="0"/>
      </rPr>
      <t>1.5</t>
    </r>
    <r>
      <rPr>
        <sz val="10"/>
        <rFont val="宋体"/>
        <family val="0"/>
      </rPr>
      <t>公里，宽</t>
    </r>
    <r>
      <rPr>
        <sz val="10"/>
        <rFont val="宋体"/>
        <family val="0"/>
      </rPr>
      <t>3</t>
    </r>
    <r>
      <rPr>
        <sz val="10"/>
        <rFont val="宋体"/>
        <family val="0"/>
      </rPr>
      <t>米），增加贫困户劳务收入，使</t>
    </r>
    <r>
      <rPr>
        <sz val="10"/>
        <rFont val="宋体"/>
        <family val="0"/>
      </rPr>
      <t>10</t>
    </r>
    <r>
      <rPr>
        <sz val="10"/>
        <rFont val="宋体"/>
        <family val="0"/>
      </rPr>
      <t>户贫困户户均增收</t>
    </r>
    <r>
      <rPr>
        <sz val="10"/>
        <rFont val="宋体"/>
        <family val="0"/>
      </rPr>
      <t>1200</t>
    </r>
    <r>
      <rPr>
        <sz val="10"/>
        <rFont val="宋体"/>
        <family val="0"/>
      </rPr>
      <t>元</t>
    </r>
  </si>
  <si>
    <t>5700000891147941</t>
  </si>
  <si>
    <r>
      <t>花椒</t>
    </r>
    <r>
      <rPr>
        <sz val="10"/>
        <rFont val="宋体"/>
        <family val="0"/>
      </rPr>
      <t>402</t>
    </r>
    <r>
      <rPr>
        <sz val="10"/>
        <rFont val="宋体"/>
        <family val="0"/>
      </rPr>
      <t>亩配套基础设施工程（建</t>
    </r>
    <r>
      <rPr>
        <sz val="10"/>
        <rFont val="宋体"/>
        <family val="0"/>
      </rPr>
      <t>120</t>
    </r>
    <r>
      <rPr>
        <sz val="10"/>
        <rFont val="宋体"/>
        <family val="0"/>
      </rPr>
      <t>立方米蓄水池</t>
    </r>
    <r>
      <rPr>
        <sz val="10"/>
        <rFont val="宋体"/>
        <family val="0"/>
      </rPr>
      <t>1</t>
    </r>
    <r>
      <rPr>
        <sz val="10"/>
        <rFont val="宋体"/>
        <family val="0"/>
      </rPr>
      <t>座，</t>
    </r>
    <r>
      <rPr>
        <sz val="10"/>
        <rFont val="宋体"/>
        <family val="0"/>
      </rPr>
      <t>100</t>
    </r>
    <r>
      <rPr>
        <sz val="10"/>
        <rFont val="宋体"/>
        <family val="0"/>
      </rPr>
      <t>立方米蓄水池</t>
    </r>
    <r>
      <rPr>
        <sz val="10"/>
        <rFont val="宋体"/>
        <family val="0"/>
      </rPr>
      <t>2</t>
    </r>
    <r>
      <rPr>
        <sz val="10"/>
        <rFont val="宋体"/>
        <family val="0"/>
      </rPr>
      <t>座，水源井</t>
    </r>
    <r>
      <rPr>
        <sz val="10"/>
        <rFont val="宋体"/>
        <family val="0"/>
      </rPr>
      <t>1</t>
    </r>
    <r>
      <rPr>
        <sz val="10"/>
        <rFont val="宋体"/>
        <family val="0"/>
      </rPr>
      <t>处，机房</t>
    </r>
    <r>
      <rPr>
        <sz val="10"/>
        <rFont val="宋体"/>
        <family val="0"/>
      </rPr>
      <t>1</t>
    </r>
    <r>
      <rPr>
        <sz val="10"/>
        <rFont val="宋体"/>
        <family val="0"/>
      </rPr>
      <t>处，</t>
    </r>
    <r>
      <rPr>
        <sz val="10"/>
        <rFont val="宋体"/>
        <family val="0"/>
      </rPr>
      <t>PE</t>
    </r>
    <r>
      <rPr>
        <sz val="10"/>
        <rFont val="宋体"/>
        <family val="0"/>
      </rPr>
      <t>管</t>
    </r>
    <r>
      <rPr>
        <sz val="10"/>
        <rFont val="宋体"/>
        <family val="0"/>
      </rPr>
      <t>5000</t>
    </r>
    <r>
      <rPr>
        <sz val="10"/>
        <rFont val="宋体"/>
        <family val="0"/>
      </rPr>
      <t>米，镀锌钢管</t>
    </r>
    <r>
      <rPr>
        <sz val="10"/>
        <rFont val="宋体"/>
        <family val="0"/>
      </rPr>
      <t>1100</t>
    </r>
    <r>
      <rPr>
        <sz val="10"/>
        <rFont val="宋体"/>
        <family val="0"/>
      </rPr>
      <t>米，水泵</t>
    </r>
    <r>
      <rPr>
        <sz val="10"/>
        <rFont val="宋体"/>
        <family val="0"/>
      </rPr>
      <t>1</t>
    </r>
    <r>
      <rPr>
        <sz val="10"/>
        <rFont val="宋体"/>
        <family val="0"/>
      </rPr>
      <t>台，石挡墙</t>
    </r>
    <r>
      <rPr>
        <sz val="10"/>
        <rFont val="宋体"/>
        <family val="0"/>
      </rPr>
      <t>15</t>
    </r>
    <r>
      <rPr>
        <sz val="10"/>
        <rFont val="宋体"/>
        <family val="0"/>
      </rPr>
      <t>平方米），增加贫困户劳务收入，使</t>
    </r>
    <r>
      <rPr>
        <sz val="10"/>
        <rFont val="宋体"/>
        <family val="0"/>
      </rPr>
      <t>12</t>
    </r>
    <r>
      <rPr>
        <sz val="10"/>
        <rFont val="宋体"/>
        <family val="0"/>
      </rPr>
      <t>户贫困户户均增收</t>
    </r>
    <r>
      <rPr>
        <sz val="10"/>
        <rFont val="宋体"/>
        <family val="0"/>
      </rPr>
      <t>1200</t>
    </r>
    <r>
      <rPr>
        <sz val="10"/>
        <rFont val="宋体"/>
        <family val="0"/>
      </rPr>
      <t>元</t>
    </r>
  </si>
  <si>
    <t>5700000891907595</t>
  </si>
  <si>
    <t>（续建）村内3000m路基及路面硬化工程，用于花椒基地，增加贫困户劳务收入</t>
  </si>
  <si>
    <t>5700000884397798</t>
  </si>
  <si>
    <t>2020年宋家川街道办刘家沟村产业小型配套基础设施</t>
  </si>
  <si>
    <t>花椒300亩配套基础设施工程（砖铺产业道路2公里，宽3.5米，蓄水池2座，网管2公里）</t>
  </si>
  <si>
    <t>5700000884404342</t>
  </si>
  <si>
    <t>2020年郭家沟镇冯家峁村产业小型配套基础设施</t>
  </si>
  <si>
    <t>栽植花椒400亩配套设施工程（集雨窖3坐、砖铺路1400米及管道设施1000米）</t>
  </si>
  <si>
    <t>5700000891910333</t>
  </si>
  <si>
    <t>2020年辛家沟镇李常家山村产业小型配套基础设施</t>
  </si>
  <si>
    <t>（续建）200亩花椒基地配套设施工程（平整土地）、道路维修、购置灌溉设备等，增加贫困户劳务收入</t>
  </si>
  <si>
    <t>5700000661201073</t>
  </si>
  <si>
    <t>2020年张家山镇晓寺则产业小型配套基础设施</t>
  </si>
  <si>
    <r>
      <t>栽植</t>
    </r>
    <r>
      <rPr>
        <sz val="10"/>
        <rFont val="宋体"/>
        <family val="0"/>
      </rPr>
      <t>200</t>
    </r>
    <r>
      <rPr>
        <sz val="10"/>
        <rFont val="宋体"/>
        <family val="0"/>
      </rPr>
      <t>亩花椒配套基础设施工程（</t>
    </r>
    <r>
      <rPr>
        <sz val="10"/>
        <rFont val="宋体"/>
        <family val="0"/>
      </rPr>
      <t>100</t>
    </r>
    <r>
      <rPr>
        <sz val="10"/>
        <rFont val="宋体"/>
        <family val="0"/>
      </rPr>
      <t>立方米蓄水池</t>
    </r>
    <r>
      <rPr>
        <sz val="10"/>
        <rFont val="宋体"/>
        <family val="0"/>
      </rPr>
      <t>2</t>
    </r>
    <r>
      <rPr>
        <sz val="10"/>
        <rFont val="宋体"/>
        <family val="0"/>
      </rPr>
      <t>座，</t>
    </r>
    <r>
      <rPr>
        <sz val="10"/>
        <rFont val="宋体"/>
        <family val="0"/>
      </rPr>
      <t>PE</t>
    </r>
    <r>
      <rPr>
        <sz val="10"/>
        <rFont val="宋体"/>
        <family val="0"/>
      </rPr>
      <t>输水管道</t>
    </r>
    <r>
      <rPr>
        <sz val="10"/>
        <rFont val="宋体"/>
        <family val="0"/>
      </rPr>
      <t>1000</t>
    </r>
    <r>
      <rPr>
        <sz val="10"/>
        <rFont val="宋体"/>
        <family val="0"/>
      </rPr>
      <t>米）</t>
    </r>
  </si>
  <si>
    <t>5700000708186516</t>
  </si>
  <si>
    <t>2020年宋家川街道办后焉中心村产业小型配套基础设施项目</t>
  </si>
  <si>
    <t>石砌排洪渠长400米，宽3米，高1.5米</t>
  </si>
  <si>
    <t>5700000884283853</t>
  </si>
  <si>
    <t>2020年宋家川街道办呼家山中心村产业小型配套基础设施项目</t>
  </si>
  <si>
    <t>维修水毁淤地坝1座，长30米、宽10米、高10米</t>
  </si>
  <si>
    <t>5700000933809425</t>
  </si>
  <si>
    <t>2020年宋家川街道办达连坡村产业配套设施水源井项目（扶贫办）</t>
  </si>
  <si>
    <t>褡裢坡花椒基地配套设施，新建水源井1座</t>
  </si>
  <si>
    <t>5700000884415164</t>
  </si>
  <si>
    <t>2020年寇家塬镇田家塬村产业小型配套基础设施项目</t>
  </si>
  <si>
    <t>(续建）高标准桑园基地配套机钻井2口</t>
  </si>
  <si>
    <t>5700000933809565</t>
  </si>
  <si>
    <t>机钻井1口</t>
  </si>
  <si>
    <t>5700000884419128</t>
  </si>
  <si>
    <t>2020年寇家塬镇李家塔下山村产业小型配套基础设施项目</t>
  </si>
  <si>
    <t>(续建）增设钢筋水泥混凝土溢洪道，长250米、宽5米、高4米</t>
  </si>
  <si>
    <t>5700000723376250</t>
  </si>
  <si>
    <t>2020年寇家塬镇横沟村产业小型配套基础设施项目</t>
  </si>
  <si>
    <t>机钻水井2口，深50米；蓄水井2口，每口40立方。</t>
  </si>
  <si>
    <t>5700000884315306</t>
  </si>
  <si>
    <t>粉条厂配套设施：机钻水井1口，深350米</t>
  </si>
  <si>
    <t>5700000884315943</t>
  </si>
  <si>
    <t>粉条厂配套设施续建：大型蓄水池1座，长30米，宽3.5米，深6米；</t>
  </si>
  <si>
    <t>5700000891469901</t>
  </si>
  <si>
    <t>2020年寇家塬镇薛下村村林业产业小型配套基础设施项目</t>
  </si>
  <si>
    <t>栽植花椒100亩配套设施工程（蓄水池4座，用于灌溉电子设施1套，硬化产业道路500米）</t>
  </si>
  <si>
    <t>5700000884421770</t>
  </si>
  <si>
    <t>2020年郭家沟镇车家塔村产业小型配套基础设施项目</t>
  </si>
  <si>
    <t>(续建）新建鸡蛋、鸡肉储存室2间，电表1台、电线1500米等相关配套设施</t>
  </si>
  <si>
    <t>5700000884427209</t>
  </si>
  <si>
    <t>2020年郭家沟镇杨家沟村产业小型配套基础设施项目</t>
  </si>
  <si>
    <t>(续建）平整土地13.5亩，人工清理土地表层9000㎡，推土机推土运土45000m³，机械压实平整土料；人工开挖沟槽土2450m³等。</t>
  </si>
  <si>
    <t>5700000884428055</t>
  </si>
  <si>
    <t>(续建）乔面塔坝土地整理二期工程，盐碱地改良13.5亩，土坝开挖、回填修整，沟道回填13200m³等。</t>
  </si>
  <si>
    <t>5700000709455799</t>
  </si>
  <si>
    <t>排洪渠维修长300米、宽1.5米、高1.5米，石砌。</t>
  </si>
  <si>
    <t>5700000884349910</t>
  </si>
  <si>
    <t>2020年郭家沟镇李家庄村畜牧产业小型配套基础设施项目</t>
  </si>
  <si>
    <t>1、圈舍吃草料彩钢挡雨棚120平米；2、加固圈舍栏杆120平方米；3、蓄水井100立方1个；4、消毒设备一套；5、草料储存室一间120平方米；</t>
  </si>
  <si>
    <t>李家庄村</t>
  </si>
  <si>
    <t>5700000884352494</t>
  </si>
  <si>
    <t>2020年郭家沟镇刘家焉村产业小型配套基础设施项目</t>
  </si>
  <si>
    <t>开路基，砖铺路长900米、宽3.5米，2座蓄水池、每座50立方，管道3000米，大水泵2台，小水泵2台</t>
  </si>
  <si>
    <t>5700000939232134</t>
  </si>
  <si>
    <t>村集体经济（自动化猪场）配套水井1座</t>
  </si>
  <si>
    <t>5700000884430054</t>
  </si>
  <si>
    <t>2020年岔上镇丁家畔村产业小型配套基础设施项目</t>
  </si>
  <si>
    <t>(续建）日光温室配套附属设施：产业基地道路硬化长500米、宽4.5米、厚18公分，供电配电箱13台、电线4400米，集粪池1座等配套设施</t>
  </si>
  <si>
    <t>5700000884430632</t>
  </si>
  <si>
    <t>2020年岔上镇家畔村产业小型配套基础设施项目</t>
  </si>
  <si>
    <t>(续建）生产用水蓄水池10个，每座60立方，石基础、标准砖砌筑。</t>
  </si>
  <si>
    <t>5700000884431029</t>
  </si>
  <si>
    <t>(续建）灌溉管道及线路12000米，安装65、50、32、25PE供水管等配套设施</t>
  </si>
  <si>
    <t>5700000884315046</t>
  </si>
  <si>
    <t>2020年岔上镇丁家畔村（温室大棚）农业产业小型配套基础设施</t>
  </si>
  <si>
    <t>丁家畔村村集体蓄水井建设工程</t>
  </si>
  <si>
    <t>5700000884355700</t>
  </si>
  <si>
    <t>2020年岔上镇宋家条村农业产业小型配套基础设施项目</t>
  </si>
  <si>
    <t>砖铺产业园区道路4.8公里，宽3米</t>
  </si>
  <si>
    <t>5700000884358184</t>
  </si>
  <si>
    <t>2020年岔上镇乔则沟村畜牧产业小型配套基础设施项目</t>
  </si>
  <si>
    <t>平整硬化养殖场地，新建能繁母猪圈舍600㎡，包括母猪舍、产床舍、猪崽舍、配套饮水等附属设施</t>
  </si>
  <si>
    <t>乔则沟村</t>
  </si>
  <si>
    <t>250</t>
  </si>
  <si>
    <t>606</t>
  </si>
  <si>
    <t>5700000891903989</t>
  </si>
  <si>
    <t>2020年岔上镇川口村产业小型配套基础设施项目</t>
  </si>
  <si>
    <t>机钻井1口,深150米</t>
  </si>
  <si>
    <t>5700000708079650</t>
  </si>
  <si>
    <t>2020年辛家沟镇尚家坪村排洪渠项目</t>
  </si>
  <si>
    <t>石砌排洪渠1处，长200米、宽5米、高3,米；石砌防洪墙长80m、高4米</t>
  </si>
  <si>
    <t>5700000627707646</t>
  </si>
  <si>
    <t>2020年张家山镇高家塄村淤地坝除险加固项目</t>
  </si>
  <si>
    <t>维修坝地</t>
  </si>
  <si>
    <t>5700000725507690</t>
  </si>
  <si>
    <t>2020年中医院建设</t>
  </si>
  <si>
    <t>中医院建设</t>
  </si>
  <si>
    <t>5700000889183600</t>
  </si>
  <si>
    <t>2020年宋家川
街道办迎宾路
、古城路社区怡馨小区文化活动室
龙山惠民家园文化活动室
怡佳小区文化活动室</t>
  </si>
  <si>
    <t>建筑面积
360㎡</t>
  </si>
  <si>
    <t>迎宾路
、古城路社区</t>
  </si>
  <si>
    <t>提高文化
生活水平</t>
  </si>
  <si>
    <t>提高群众文化
生活水平</t>
  </si>
  <si>
    <t>村公共服务</t>
  </si>
  <si>
    <t>标准化卫生室</t>
  </si>
  <si>
    <t>5700000725579015</t>
  </si>
  <si>
    <t>2020年宋家川街道办怡馨小区榆林市吴堡县宋家川街道办怡馨小区安置点配套基础设施和公共服务设施补短板项目</t>
  </si>
  <si>
    <t>新建社区卫生服务中心，占地120㎡，建筑面积120㎡</t>
  </si>
  <si>
    <t>怡馨小区</t>
  </si>
  <si>
    <t>有效、经济、方便、综合、连续的基层卫生服务</t>
  </si>
  <si>
    <t>满足基本卫生服务需求</t>
  </si>
  <si>
    <t>幼儿园及
卫生中心</t>
  </si>
  <si>
    <t>5700000889187641</t>
  </si>
  <si>
    <t>2020年宋家川街道办迎宾路社区龙山惠民家园幼儿园及卫生中心</t>
  </si>
  <si>
    <t>占地6000㎡
建筑面积
2320㎡</t>
  </si>
  <si>
    <t>迎宾路
社区</t>
  </si>
  <si>
    <t>宋琦辉</t>
  </si>
  <si>
    <t>2000</t>
  </si>
  <si>
    <t>5000</t>
  </si>
  <si>
    <t>解决易地搬迁户孩
子学难、方便就医</t>
  </si>
  <si>
    <t>就近
上学就医</t>
  </si>
  <si>
    <t>项目管理费</t>
  </si>
  <si>
    <t>5700000884546017</t>
  </si>
  <si>
    <t>2020年全县项目管理费</t>
  </si>
  <si>
    <t>各部门管理支出</t>
  </si>
  <si>
    <t>5700000888190962</t>
  </si>
  <si>
    <t>2020年国能集团项目管理费</t>
  </si>
  <si>
    <t>2020年国能集团吴堡县挂职干部工作经费</t>
  </si>
  <si>
    <t>保障挂职干部和驻村第一书记顺利开展工作。</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</si>
</sst>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000_ "/>
    <numFmt numFmtId="179" formatCode="0_);[Red]\(0\)"/>
    <numFmt numFmtId="180" formatCode="0.00_);[Red]\(0.00\)"/>
  </numFmts>
  <fonts count="80">
    <font>
      <sz val="12"/>
      <name val="宋体"/>
      <family val="0"/>
    </font>
    <font>
      <b/>
      <sz val="28"/>
      <name val="宋体"/>
      <family val="0"/>
    </font>
    <font>
      <b/>
      <sz val="12"/>
      <name val="宋体"/>
      <family val="0"/>
    </font>
    <font>
      <b/>
      <sz val="10"/>
      <name val="宋体"/>
      <family val="0"/>
    </font>
    <font>
      <sz val="11"/>
      <name val="宋体"/>
      <family val="0"/>
    </font>
    <font>
      <sz val="10"/>
      <name val="宋体"/>
      <family val="0"/>
    </font>
    <font>
      <sz val="10"/>
      <name val="Times New Roman"/>
      <family val="1"/>
    </font>
    <font>
      <sz val="11"/>
      <color indexed="8"/>
      <name val="宋体"/>
      <family val="0"/>
    </font>
    <font>
      <sz val="11"/>
      <color indexed="10"/>
      <name val="宋体"/>
      <family val="0"/>
    </font>
    <font>
      <b/>
      <sz val="14"/>
      <name val="宋体"/>
      <family val="0"/>
    </font>
    <font>
      <b/>
      <u val="single"/>
      <sz val="28"/>
      <name val="宋体"/>
      <family val="0"/>
    </font>
    <font>
      <sz val="12"/>
      <name val="Courier New"/>
      <family val="3"/>
    </font>
    <font>
      <sz val="10"/>
      <color indexed="8"/>
      <name val="宋体"/>
      <family val="0"/>
    </font>
    <font>
      <sz val="10"/>
      <name val="Courier New"/>
      <family val="3"/>
    </font>
    <font>
      <sz val="10"/>
      <color indexed="10"/>
      <name val="宋体"/>
      <family val="0"/>
    </font>
    <font>
      <sz val="9"/>
      <name val="Segoe UI"/>
      <family val="2"/>
    </font>
    <font>
      <sz val="12"/>
      <color indexed="8"/>
      <name val="黑体"/>
      <family val="3"/>
    </font>
    <font>
      <sz val="10"/>
      <color indexed="8"/>
      <name val="黑体"/>
      <family val="3"/>
    </font>
    <font>
      <b/>
      <sz val="11"/>
      <color indexed="8"/>
      <name val="宋体"/>
      <family val="0"/>
    </font>
    <font>
      <sz val="16"/>
      <color indexed="8"/>
      <name val="黑体"/>
      <family val="3"/>
    </font>
    <font>
      <u val="single"/>
      <sz val="20"/>
      <color indexed="8"/>
      <name val="方正小标宋简体"/>
      <family val="0"/>
    </font>
    <font>
      <sz val="20"/>
      <color indexed="8"/>
      <name val="方正小标宋简体"/>
      <family val="0"/>
    </font>
    <font>
      <sz val="10"/>
      <color indexed="8"/>
      <name val="仿宋"/>
      <family val="3"/>
    </font>
    <font>
      <b/>
      <sz val="10"/>
      <name val="仿宋"/>
      <family val="3"/>
    </font>
    <font>
      <b/>
      <sz val="10"/>
      <color indexed="8"/>
      <name val="仿宋"/>
      <family val="3"/>
    </font>
    <font>
      <sz val="10"/>
      <name val="仿宋"/>
      <family val="3"/>
    </font>
    <font>
      <b/>
      <sz val="10"/>
      <color indexed="8"/>
      <name val="宋体"/>
      <family val="0"/>
    </font>
    <font>
      <sz val="11"/>
      <color indexed="9"/>
      <name val="宋体"/>
      <family val="0"/>
    </font>
    <font>
      <b/>
      <sz val="13"/>
      <color indexed="54"/>
      <name val="宋体"/>
      <family val="0"/>
    </font>
    <font>
      <i/>
      <sz val="11"/>
      <color indexed="23"/>
      <name val="宋体"/>
      <family val="0"/>
    </font>
    <font>
      <sz val="11"/>
      <color indexed="16"/>
      <name val="宋体"/>
      <family val="0"/>
    </font>
    <font>
      <b/>
      <sz val="11"/>
      <color indexed="54"/>
      <name val="宋体"/>
      <family val="0"/>
    </font>
    <font>
      <u val="single"/>
      <sz val="11"/>
      <color indexed="20"/>
      <name val="宋体"/>
      <family val="0"/>
    </font>
    <font>
      <b/>
      <sz val="11"/>
      <color indexed="53"/>
      <name val="宋体"/>
      <family val="0"/>
    </font>
    <font>
      <b/>
      <sz val="15"/>
      <color indexed="54"/>
      <name val="宋体"/>
      <family val="0"/>
    </font>
    <font>
      <b/>
      <sz val="11"/>
      <color indexed="63"/>
      <name val="宋体"/>
      <family val="0"/>
    </font>
    <font>
      <b/>
      <sz val="18"/>
      <color indexed="54"/>
      <name val="宋体"/>
      <family val="0"/>
    </font>
    <font>
      <u val="single"/>
      <sz val="11"/>
      <color indexed="12"/>
      <name val="宋体"/>
      <family val="0"/>
    </font>
    <font>
      <sz val="11"/>
      <color indexed="62"/>
      <name val="宋体"/>
      <family val="0"/>
    </font>
    <font>
      <sz val="11"/>
      <color indexed="17"/>
      <name val="宋体"/>
      <family val="0"/>
    </font>
    <font>
      <sz val="11"/>
      <color indexed="19"/>
      <name val="宋体"/>
      <family val="0"/>
    </font>
    <font>
      <b/>
      <sz val="11"/>
      <color indexed="9"/>
      <name val="宋体"/>
      <family val="0"/>
    </font>
    <font>
      <sz val="11"/>
      <color indexed="8"/>
      <name val="等线"/>
      <family val="0"/>
    </font>
    <font>
      <sz val="11"/>
      <color indexed="53"/>
      <name val="宋体"/>
      <family val="0"/>
    </font>
    <font>
      <sz val="10"/>
      <name val="Arial"/>
      <family val="2"/>
    </font>
    <font>
      <sz val="11"/>
      <name val="等线"/>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sz val="11"/>
      <color theme="1"/>
      <name val="等线"/>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FF0000"/>
      <name val="宋体"/>
      <family val="0"/>
    </font>
    <font>
      <sz val="10"/>
      <color theme="1"/>
      <name val="宋体"/>
      <family val="0"/>
    </font>
    <font>
      <sz val="10"/>
      <color theme="1"/>
      <name val="Calibri"/>
      <family val="0"/>
    </font>
    <font>
      <sz val="10"/>
      <name val="Calibri"/>
      <family val="0"/>
    </font>
    <font>
      <sz val="10"/>
      <color rgb="FFFF0000"/>
      <name val="宋体"/>
      <family val="0"/>
    </font>
    <font>
      <sz val="12"/>
      <color theme="1"/>
      <name val="黑体"/>
      <family val="3"/>
    </font>
    <font>
      <sz val="10"/>
      <color theme="1"/>
      <name val="黑体"/>
      <family val="3"/>
    </font>
    <font>
      <sz val="16"/>
      <color theme="1"/>
      <name val="黑体"/>
      <family val="3"/>
    </font>
    <font>
      <u val="single"/>
      <sz val="20"/>
      <color theme="1"/>
      <name val="方正小标宋简体"/>
      <family val="0"/>
    </font>
    <font>
      <sz val="20"/>
      <color theme="1"/>
      <name val="方正小标宋简体"/>
      <family val="0"/>
    </font>
    <font>
      <sz val="10"/>
      <color theme="1"/>
      <name val="仿宋"/>
      <family val="3"/>
    </font>
    <font>
      <b/>
      <sz val="10"/>
      <color theme="1"/>
      <name val="仿宋"/>
      <family val="3"/>
    </font>
    <font>
      <b/>
      <sz val="10"/>
      <color theme="1"/>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style="thin"/>
      <bottom/>
    </border>
    <border>
      <left style="thin"/>
      <right/>
      <top style="thin"/>
      <bottom/>
    </border>
    <border>
      <left/>
      <right/>
      <top style="thin"/>
      <bottom/>
    </border>
    <border>
      <left style="thin"/>
      <right style="thin"/>
      <top/>
      <bottom/>
    </border>
    <border>
      <left style="thin"/>
      <right style="thin"/>
      <top/>
      <bottom style="thin"/>
    </border>
    <border>
      <left/>
      <right style="thin"/>
      <top style="thin"/>
      <bottom/>
    </border>
  </borders>
  <cellStyleXfs count="8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6" fillId="2" borderId="0" applyNumberFormat="0" applyBorder="0" applyAlignment="0" applyProtection="0"/>
    <xf numFmtId="0" fontId="4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6" fillId="4" borderId="0" applyNumberFormat="0" applyBorder="0" applyAlignment="0" applyProtection="0"/>
    <xf numFmtId="0" fontId="48" fillId="5" borderId="0" applyNumberFormat="0" applyBorder="0" applyAlignment="0" applyProtection="0"/>
    <xf numFmtId="43" fontId="0" fillId="0" borderId="0" applyFont="0" applyFill="0" applyBorder="0" applyAlignment="0" applyProtection="0"/>
    <xf numFmtId="0" fontId="49" fillId="6" borderId="0" applyNumberFormat="0" applyBorder="0" applyAlignment="0" applyProtection="0"/>
    <xf numFmtId="0" fontId="50" fillId="0" borderId="0" applyNumberFormat="0" applyFill="0" applyBorder="0" applyAlignment="0" applyProtection="0"/>
    <xf numFmtId="0" fontId="46" fillId="0" borderId="0">
      <alignment vertical="center"/>
      <protection/>
    </xf>
    <xf numFmtId="9" fontId="0" fillId="0" borderId="0" applyFont="0" applyFill="0" applyBorder="0" applyAlignment="0" applyProtection="0"/>
    <xf numFmtId="0" fontId="51" fillId="0" borderId="0" applyNumberFormat="0" applyFill="0" applyBorder="0" applyAlignment="0" applyProtection="0"/>
    <xf numFmtId="0" fontId="52" fillId="7" borderId="2" applyNumberFormat="0" applyFont="0" applyAlignment="0" applyProtection="0"/>
    <xf numFmtId="0" fontId="0" fillId="0" borderId="0">
      <alignment vertical="center"/>
      <protection/>
    </xf>
    <xf numFmtId="0" fontId="49" fillId="8" borderId="0" applyNumberFormat="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7" fillId="0" borderId="0">
      <alignment vertical="center"/>
      <protection/>
    </xf>
    <xf numFmtId="0" fontId="56" fillId="0" borderId="0" applyNumberFormat="0" applyFill="0" applyBorder="0" applyAlignment="0" applyProtection="0"/>
    <xf numFmtId="0" fontId="57" fillId="0" borderId="0">
      <alignment vertical="center"/>
      <protection/>
    </xf>
    <xf numFmtId="0" fontId="58" fillId="0" borderId="3" applyNumberFormat="0" applyFill="0" applyAlignment="0" applyProtection="0"/>
    <xf numFmtId="0" fontId="57" fillId="0" borderId="0">
      <alignment vertical="center"/>
      <protection/>
    </xf>
    <xf numFmtId="0" fontId="59" fillId="0" borderId="3" applyNumberFormat="0" applyFill="0" applyAlignment="0" applyProtection="0"/>
    <xf numFmtId="0" fontId="49" fillId="9" borderId="0" applyNumberFormat="0" applyBorder="0" applyAlignment="0" applyProtection="0"/>
    <xf numFmtId="0" fontId="53" fillId="0" borderId="4" applyNumberFormat="0" applyFill="0" applyAlignment="0" applyProtection="0"/>
    <xf numFmtId="0" fontId="49" fillId="10" borderId="0" applyNumberFormat="0" applyBorder="0" applyAlignment="0" applyProtection="0"/>
    <xf numFmtId="0" fontId="60" fillId="11" borderId="5" applyNumberFormat="0" applyAlignment="0" applyProtection="0"/>
    <xf numFmtId="0" fontId="46" fillId="0" borderId="0">
      <alignment vertical="center"/>
      <protection/>
    </xf>
    <xf numFmtId="0" fontId="61" fillId="11" borderId="1" applyNumberFormat="0" applyAlignment="0" applyProtection="0"/>
    <xf numFmtId="0" fontId="62" fillId="12" borderId="6" applyNumberFormat="0" applyAlignment="0" applyProtection="0"/>
    <xf numFmtId="0" fontId="46" fillId="13" borderId="0" applyNumberFormat="0" applyBorder="0" applyAlignment="0" applyProtection="0"/>
    <xf numFmtId="0" fontId="49" fillId="14" borderId="0" applyNumberFormat="0" applyBorder="0" applyAlignment="0" applyProtection="0"/>
    <xf numFmtId="0" fontId="63" fillId="0" borderId="7" applyNumberFormat="0" applyFill="0" applyAlignment="0" applyProtection="0"/>
    <xf numFmtId="0" fontId="64" fillId="0" borderId="8" applyNumberFormat="0" applyFill="0" applyAlignment="0" applyProtection="0"/>
    <xf numFmtId="0" fontId="65" fillId="15" borderId="0" applyNumberFormat="0" applyBorder="0" applyAlignment="0" applyProtection="0"/>
    <xf numFmtId="0" fontId="0" fillId="0" borderId="0">
      <alignment vertical="center"/>
      <protection/>
    </xf>
    <xf numFmtId="0" fontId="66" fillId="16" borderId="0" applyNumberFormat="0" applyBorder="0" applyAlignment="0" applyProtection="0"/>
    <xf numFmtId="0" fontId="46" fillId="17" borderId="0" applyNumberFormat="0" applyBorder="0" applyAlignment="0" applyProtection="0"/>
    <xf numFmtId="0" fontId="49" fillId="18" borderId="0" applyNumberFormat="0" applyBorder="0" applyAlignment="0" applyProtection="0"/>
    <xf numFmtId="0" fontId="0" fillId="0" borderId="0">
      <alignment vertical="center"/>
      <protection/>
    </xf>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6" fillId="0" borderId="0">
      <alignment vertical="center"/>
      <protection/>
    </xf>
    <xf numFmtId="0" fontId="46" fillId="25" borderId="0" applyNumberFormat="0" applyBorder="0" applyAlignment="0" applyProtection="0"/>
    <xf numFmtId="0" fontId="46" fillId="26" borderId="0" applyNumberFormat="0" applyBorder="0" applyAlignment="0" applyProtection="0"/>
    <xf numFmtId="0" fontId="49" fillId="27" borderId="0" applyNumberFormat="0" applyBorder="0" applyAlignment="0" applyProtection="0"/>
    <xf numFmtId="0" fontId="0" fillId="0" borderId="0">
      <alignment vertical="center"/>
      <protection/>
    </xf>
    <xf numFmtId="0" fontId="46"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7" fillId="0" borderId="0">
      <alignment vertical="center"/>
      <protection/>
    </xf>
    <xf numFmtId="0" fontId="46" fillId="31" borderId="0" applyNumberFormat="0" applyBorder="0" applyAlignment="0" applyProtection="0"/>
    <xf numFmtId="0" fontId="49" fillId="32" borderId="0" applyNumberFormat="0" applyBorder="0" applyAlignment="0" applyProtection="0"/>
    <xf numFmtId="0" fontId="57" fillId="0" borderId="0">
      <alignment vertical="center"/>
      <protection/>
    </xf>
    <xf numFmtId="0" fontId="7" fillId="0" borderId="0">
      <alignment vertical="center"/>
      <protection/>
    </xf>
    <xf numFmtId="0" fontId="42" fillId="0" borderId="0">
      <alignment vertical="center"/>
      <protection/>
    </xf>
    <xf numFmtId="0" fontId="46" fillId="0" borderId="0">
      <alignment vertical="center"/>
      <protection/>
    </xf>
    <xf numFmtId="0" fontId="7"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44" fillId="0" borderId="0">
      <alignment/>
      <protection/>
    </xf>
    <xf numFmtId="0" fontId="7" fillId="0" borderId="0">
      <alignment/>
      <protection locked="0"/>
    </xf>
    <xf numFmtId="0" fontId="7" fillId="0" borderId="0">
      <alignment/>
      <protection locked="0"/>
    </xf>
    <xf numFmtId="0" fontId="45" fillId="0" borderId="0">
      <alignment vertical="center"/>
      <protection/>
    </xf>
    <xf numFmtId="0" fontId="46" fillId="0" borderId="0">
      <alignment vertical="center"/>
      <protection/>
    </xf>
    <xf numFmtId="0" fontId="7" fillId="0" borderId="0">
      <alignment vertical="center"/>
      <protection/>
    </xf>
  </cellStyleXfs>
  <cellXfs count="215">
    <xf numFmtId="0" fontId="0" fillId="0" borderId="0" xfId="0" applyAlignment="1">
      <alignment vertical="center"/>
    </xf>
    <xf numFmtId="0" fontId="1" fillId="0" borderId="0" xfId="0" applyFont="1" applyFill="1" applyAlignment="1">
      <alignment horizontal="center"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vertical="center" wrapText="1"/>
    </xf>
    <xf numFmtId="0" fontId="0" fillId="0" borderId="0" xfId="0" applyFont="1" applyFill="1" applyBorder="1" applyAlignment="1">
      <alignment vertical="center" wrapText="1"/>
    </xf>
    <xf numFmtId="0" fontId="0"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46" fillId="0" borderId="0" xfId="0" applyFont="1" applyFill="1" applyBorder="1" applyAlignment="1">
      <alignment vertical="center"/>
    </xf>
    <xf numFmtId="0" fontId="67" fillId="0" borderId="0" xfId="0" applyFont="1" applyFill="1" applyBorder="1" applyAlignment="1">
      <alignment horizontal="center" vertical="center"/>
    </xf>
    <xf numFmtId="0" fontId="5" fillId="0" borderId="0" xfId="0" applyFont="1" applyFill="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horizontal="center" vertical="center"/>
    </xf>
    <xf numFmtId="176" fontId="5" fillId="0" borderId="0" xfId="0" applyNumberFormat="1" applyFont="1" applyFill="1" applyAlignment="1">
      <alignment horizontal="center" vertical="center"/>
    </xf>
    <xf numFmtId="0" fontId="0" fillId="0" borderId="0" xfId="0" applyFont="1" applyFill="1" applyAlignment="1">
      <alignment vertical="center"/>
    </xf>
    <xf numFmtId="49" fontId="9" fillId="0" borderId="0" xfId="0" applyNumberFormat="1" applyFont="1" applyFill="1" applyAlignment="1">
      <alignment horizontal="center" vertical="center" wrapText="1"/>
    </xf>
    <xf numFmtId="0" fontId="10"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0" fontId="5" fillId="0" borderId="9" xfId="77" applyNumberFormat="1" applyFont="1" applyFill="1" applyBorder="1" applyAlignment="1">
      <alignment horizontal="center" vertical="center" wrapText="1"/>
      <protection/>
    </xf>
    <xf numFmtId="0" fontId="5" fillId="0" borderId="9" xfId="77" applyNumberFormat="1" applyFont="1" applyFill="1" applyBorder="1" applyAlignment="1">
      <alignment horizontal="center" vertical="center" wrapText="1"/>
      <protection/>
    </xf>
    <xf numFmtId="0" fontId="5" fillId="0" borderId="9" xfId="67" applyNumberFormat="1" applyFont="1" applyFill="1" applyBorder="1" applyAlignment="1">
      <alignment horizontal="center" vertical="center" wrapText="1"/>
      <protection/>
    </xf>
    <xf numFmtId="0" fontId="5" fillId="0" borderId="9" xfId="56" applyNumberFormat="1" applyFont="1" applyFill="1" applyBorder="1" applyAlignment="1">
      <alignment horizontal="center" vertical="center" wrapText="1"/>
      <protection/>
    </xf>
    <xf numFmtId="0" fontId="5" fillId="0" borderId="9" xfId="0" applyNumberFormat="1" applyFont="1" applyFill="1" applyBorder="1" applyAlignment="1">
      <alignment horizontal="center" vertical="center" wrapText="1"/>
    </xf>
    <xf numFmtId="49" fontId="5" fillId="0" borderId="9" xfId="63" applyNumberFormat="1" applyFont="1" applyFill="1" applyBorder="1" applyAlignment="1">
      <alignment horizontal="center" vertical="center" wrapText="1"/>
      <protection/>
    </xf>
    <xf numFmtId="49" fontId="5" fillId="0" borderId="9" xfId="67" applyNumberFormat="1" applyFont="1" applyFill="1" applyBorder="1" applyAlignment="1">
      <alignment horizontal="center" vertical="center" wrapText="1"/>
      <protection/>
    </xf>
    <xf numFmtId="49" fontId="5" fillId="0" borderId="9" xfId="25" applyNumberFormat="1" applyFont="1" applyFill="1" applyBorder="1" applyAlignment="1">
      <alignment horizontal="center" vertical="center" wrapText="1"/>
      <protection/>
    </xf>
    <xf numFmtId="49" fontId="5" fillId="0" borderId="9" xfId="63" applyNumberFormat="1" applyFont="1" applyFill="1" applyBorder="1" applyAlignment="1">
      <alignment horizontal="center" vertical="center" wrapText="1"/>
      <protection/>
    </xf>
    <xf numFmtId="176" fontId="5" fillId="0" borderId="9" xfId="0" applyNumberFormat="1" applyFont="1" applyFill="1" applyBorder="1" applyAlignment="1">
      <alignment horizontal="center" vertical="center" wrapText="1"/>
    </xf>
    <xf numFmtId="0" fontId="5" fillId="0" borderId="9" xfId="78" applyNumberFormat="1" applyFont="1" applyFill="1" applyBorder="1" applyAlignment="1">
      <alignment horizontal="center" vertical="center" wrapText="1"/>
      <protection/>
    </xf>
    <xf numFmtId="176" fontId="1" fillId="0" borderId="0" xfId="0" applyNumberFormat="1" applyFont="1" applyFill="1" applyBorder="1" applyAlignment="1">
      <alignment horizontal="center" vertical="center" wrapText="1"/>
    </xf>
    <xf numFmtId="176" fontId="2" fillId="0" borderId="9" xfId="0" applyNumberFormat="1"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0" fontId="5" fillId="0" borderId="9" xfId="71" applyNumberFormat="1" applyFont="1" applyFill="1" applyBorder="1" applyAlignment="1">
      <alignment horizontal="center" vertical="center" wrapText="1"/>
      <protection/>
    </xf>
    <xf numFmtId="0" fontId="3" fillId="0" borderId="0" xfId="0" applyFont="1" applyFill="1" applyAlignment="1">
      <alignment horizontal="center" vertical="center"/>
    </xf>
    <xf numFmtId="0" fontId="0" fillId="0" borderId="0" xfId="0" applyFont="1" applyFill="1" applyBorder="1" applyAlignment="1">
      <alignment horizontal="center" vertical="center"/>
    </xf>
    <xf numFmtId="0" fontId="4" fillId="0" borderId="0" xfId="0" applyNumberFormat="1" applyFont="1" applyFill="1" applyBorder="1" applyAlignment="1">
      <alignment horizontal="center" vertical="center"/>
    </xf>
    <xf numFmtId="0" fontId="4" fillId="0" borderId="0"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0" fontId="5" fillId="0" borderId="9" xfId="76" applyNumberFormat="1" applyFont="1" applyFill="1" applyBorder="1" applyAlignment="1">
      <alignment horizontal="center" vertical="center" wrapText="1"/>
      <protection/>
    </xf>
    <xf numFmtId="0" fontId="5" fillId="0" borderId="0"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0" fontId="5" fillId="0" borderId="0" xfId="0" applyNumberFormat="1" applyFont="1" applyFill="1" applyBorder="1" applyAlignment="1">
      <alignment vertical="center" wrapText="1"/>
    </xf>
    <xf numFmtId="0" fontId="5" fillId="0" borderId="9" xfId="25" applyNumberFormat="1" applyFont="1" applyFill="1" applyBorder="1" applyAlignment="1">
      <alignment horizontal="center" vertical="center" wrapText="1"/>
      <protection/>
    </xf>
    <xf numFmtId="0" fontId="2"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4" fillId="0" borderId="0" xfId="0" applyFont="1" applyFill="1" applyBorder="1" applyAlignment="1">
      <alignment vertical="center"/>
    </xf>
    <xf numFmtId="0" fontId="0" fillId="0" borderId="0" xfId="0" applyNumberFormat="1" applyFont="1" applyFill="1" applyBorder="1" applyAlignment="1">
      <alignment vertical="center"/>
    </xf>
    <xf numFmtId="0" fontId="5" fillId="0" borderId="9" xfId="74" applyNumberFormat="1" applyFont="1" applyFill="1" applyBorder="1" applyAlignment="1">
      <alignment horizontal="center" vertical="center" wrapText="1"/>
      <protection/>
    </xf>
    <xf numFmtId="0" fontId="5" fillId="0" borderId="9" xfId="67" applyNumberFormat="1" applyFont="1" applyFill="1" applyBorder="1" applyAlignment="1">
      <alignment horizontal="center" vertical="center" wrapText="1"/>
      <protection/>
    </xf>
    <xf numFmtId="0" fontId="5" fillId="0" borderId="9" xfId="0" applyFont="1" applyFill="1" applyBorder="1" applyAlignment="1">
      <alignment horizontal="center" vertical="center" wrapText="1"/>
    </xf>
    <xf numFmtId="0" fontId="5" fillId="0" borderId="9" xfId="38" applyNumberFormat="1" applyFont="1" applyFill="1" applyBorder="1" applyAlignment="1">
      <alignment horizontal="center" vertical="center" wrapText="1"/>
      <protection/>
    </xf>
    <xf numFmtId="0" fontId="5" fillId="0" borderId="9" xfId="75" applyNumberFormat="1" applyFont="1" applyFill="1" applyBorder="1" applyAlignment="1">
      <alignment horizontal="center" vertical="center" wrapText="1"/>
      <protection/>
    </xf>
    <xf numFmtId="49" fontId="5" fillId="0" borderId="9" xfId="0" applyNumberFormat="1" applyFont="1" applyFill="1" applyBorder="1" applyAlignment="1">
      <alignment horizontal="center" vertical="center" wrapText="1"/>
    </xf>
    <xf numFmtId="0" fontId="5" fillId="0" borderId="9" xfId="71" applyFont="1" applyFill="1" applyBorder="1" applyAlignment="1">
      <alignment horizontal="center" vertical="center" wrapText="1"/>
      <protection/>
    </xf>
    <xf numFmtId="0" fontId="5" fillId="0" borderId="9" xfId="38" applyFont="1" applyFill="1" applyBorder="1" applyAlignment="1">
      <alignment horizontal="center" vertical="center" wrapText="1"/>
      <protection/>
    </xf>
    <xf numFmtId="0" fontId="5" fillId="0" borderId="9" xfId="86" applyFont="1" applyFill="1" applyBorder="1" applyAlignment="1">
      <alignment horizontal="center" vertical="center" wrapText="1"/>
      <protection/>
    </xf>
    <xf numFmtId="0" fontId="11" fillId="0" borderId="10" xfId="0" applyFont="1" applyFill="1" applyBorder="1" applyAlignment="1">
      <alignment horizontal="center" vertical="center" wrapText="1"/>
    </xf>
    <xf numFmtId="0" fontId="5" fillId="0" borderId="9" xfId="63" applyNumberFormat="1" applyFont="1" applyFill="1" applyBorder="1" applyAlignment="1">
      <alignment horizontal="center" vertical="center" wrapText="1"/>
      <protection/>
    </xf>
    <xf numFmtId="0" fontId="5" fillId="0" borderId="9" xfId="63" applyNumberFormat="1" applyFont="1" applyFill="1" applyBorder="1" applyAlignment="1">
      <alignment horizontal="center" vertical="center" wrapText="1"/>
      <protection/>
    </xf>
    <xf numFmtId="0" fontId="5" fillId="0" borderId="9" xfId="0" applyNumberFormat="1" applyFont="1" applyFill="1" applyBorder="1" applyAlignment="1">
      <alignment horizontal="center" vertical="center" wrapText="1"/>
    </xf>
    <xf numFmtId="49" fontId="5" fillId="0" borderId="9" xfId="86" applyNumberFormat="1" applyFont="1" applyFill="1" applyBorder="1" applyAlignment="1">
      <alignment horizontal="center" vertical="center" wrapText="1"/>
      <protection/>
    </xf>
    <xf numFmtId="176" fontId="5" fillId="0" borderId="9" xfId="0" applyNumberFormat="1" applyFont="1" applyFill="1" applyBorder="1" applyAlignment="1">
      <alignment horizontal="center" vertical="center" wrapText="1"/>
    </xf>
    <xf numFmtId="0" fontId="5" fillId="0" borderId="9" xfId="71" applyNumberFormat="1" applyFont="1" applyFill="1" applyBorder="1" applyAlignment="1">
      <alignment horizontal="center" vertical="center" wrapText="1"/>
      <protection/>
    </xf>
    <xf numFmtId="0" fontId="5" fillId="0" borderId="9" xfId="29" applyNumberFormat="1" applyFont="1" applyFill="1" applyBorder="1" applyAlignment="1">
      <alignment horizontal="center" vertical="center" wrapText="1"/>
      <protection/>
    </xf>
    <xf numFmtId="0" fontId="5" fillId="0" borderId="9" xfId="0" applyFont="1" applyFill="1" applyBorder="1" applyAlignment="1">
      <alignment horizontal="center" vertical="center"/>
    </xf>
    <xf numFmtId="0" fontId="5" fillId="0" borderId="9" xfId="56" applyNumberFormat="1" applyFont="1" applyFill="1" applyBorder="1" applyAlignment="1">
      <alignment horizontal="center" vertical="center" wrapText="1"/>
      <protection/>
    </xf>
    <xf numFmtId="49" fontId="5" fillId="0" borderId="9" xfId="56" applyNumberFormat="1" applyFont="1" applyFill="1" applyBorder="1" applyAlignment="1">
      <alignment horizontal="center" vertical="center" wrapText="1"/>
      <protection/>
    </xf>
    <xf numFmtId="177" fontId="5"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74" applyFont="1" applyFill="1" applyBorder="1" applyAlignment="1">
      <alignment horizontal="center" vertical="center" wrapText="1"/>
      <protection/>
    </xf>
    <xf numFmtId="0" fontId="5" fillId="0" borderId="9" xfId="74" applyNumberFormat="1" applyFont="1" applyFill="1" applyBorder="1" applyAlignment="1">
      <alignment horizontal="center" vertical="center" wrapText="1"/>
      <protection/>
    </xf>
    <xf numFmtId="0" fontId="5" fillId="0" borderId="9" xfId="74" applyFont="1" applyFill="1" applyBorder="1" applyAlignment="1" applyProtection="1">
      <alignment horizontal="center" vertical="center" wrapText="1"/>
      <protection/>
    </xf>
    <xf numFmtId="0" fontId="68" fillId="0" borderId="9" xfId="0" applyNumberFormat="1" applyFont="1" applyFill="1" applyBorder="1" applyAlignment="1">
      <alignment horizontal="center" vertical="center" wrapText="1"/>
    </xf>
    <xf numFmtId="0" fontId="68" fillId="33" borderId="9" xfId="0" applyNumberFormat="1" applyFont="1" applyFill="1" applyBorder="1" applyAlignment="1">
      <alignment horizontal="center" vertical="center" wrapText="1"/>
    </xf>
    <xf numFmtId="1" fontId="5" fillId="0" borderId="9"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5" fillId="0" borderId="9" xfId="29" applyFont="1" applyFill="1" applyBorder="1" applyAlignment="1">
      <alignment horizontal="center" vertical="center" wrapText="1"/>
      <protection/>
    </xf>
    <xf numFmtId="176" fontId="5" fillId="0" borderId="9" xfId="81" applyNumberFormat="1" applyFont="1" applyFill="1" applyBorder="1" applyAlignment="1">
      <alignment horizontal="center" vertical="center" wrapText="1"/>
      <protection/>
    </xf>
    <xf numFmtId="0" fontId="46" fillId="0" borderId="9" xfId="0" applyNumberFormat="1" applyFont="1" applyFill="1" applyBorder="1" applyAlignment="1">
      <alignment horizontal="center" vertical="center"/>
    </xf>
    <xf numFmtId="176" fontId="68" fillId="0" borderId="9" xfId="0" applyNumberFormat="1" applyFont="1" applyFill="1" applyBorder="1" applyAlignment="1">
      <alignment horizontal="center" vertical="center" wrapText="1"/>
    </xf>
    <xf numFmtId="0" fontId="69" fillId="0" borderId="9" xfId="0" applyNumberFormat="1" applyFont="1" applyFill="1" applyBorder="1" applyAlignment="1">
      <alignment horizontal="center" vertical="center"/>
    </xf>
    <xf numFmtId="176" fontId="5" fillId="0" borderId="9" xfId="0" applyNumberFormat="1" applyFont="1" applyFill="1" applyBorder="1" applyAlignment="1">
      <alignment horizontal="center" vertical="center" wrapText="1"/>
    </xf>
    <xf numFmtId="0" fontId="5" fillId="0" borderId="0" xfId="0" applyFont="1" applyFill="1" applyBorder="1" applyAlignment="1">
      <alignment vertical="center" wrapText="1"/>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0" xfId="0" applyFont="1" applyFill="1" applyAlignment="1">
      <alignment horizontal="center" vertical="center"/>
    </xf>
    <xf numFmtId="0" fontId="5" fillId="0" borderId="9" xfId="34" applyNumberFormat="1" applyFont="1" applyFill="1" applyBorder="1" applyAlignment="1">
      <alignment horizontal="center" vertical="center" wrapText="1"/>
      <protection/>
    </xf>
    <xf numFmtId="0" fontId="5" fillId="0" borderId="9" xfId="0"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0" fontId="4" fillId="0" borderId="0" xfId="0" applyFont="1" applyFill="1" applyAlignment="1">
      <alignment horizontal="center" vertical="center"/>
    </xf>
    <xf numFmtId="0" fontId="5" fillId="0" borderId="0" xfId="71" applyFont="1" applyFill="1" applyBorder="1" applyAlignment="1">
      <alignment horizontal="center" vertical="center" wrapText="1"/>
      <protection/>
    </xf>
    <xf numFmtId="0" fontId="5" fillId="0" borderId="0" xfId="71" applyFont="1" applyFill="1" applyBorder="1" applyAlignment="1">
      <alignment horizontal="center" vertical="center" wrapText="1"/>
      <protection/>
    </xf>
    <xf numFmtId="0" fontId="4" fillId="0" borderId="0" xfId="0" applyFont="1" applyFill="1" applyBorder="1" applyAlignment="1">
      <alignment vertical="center"/>
    </xf>
    <xf numFmtId="0" fontId="0" fillId="0" borderId="0" xfId="0" applyFont="1" applyFill="1" applyBorder="1" applyAlignment="1">
      <alignment vertical="center"/>
    </xf>
    <xf numFmtId="0" fontId="68" fillId="33" borderId="9" xfId="0" applyFont="1" applyFill="1" applyBorder="1" applyAlignment="1">
      <alignment horizontal="left" vertical="center" wrapText="1"/>
    </xf>
    <xf numFmtId="0" fontId="68" fillId="0" borderId="9" xfId="0" applyFont="1" applyFill="1" applyBorder="1" applyAlignment="1">
      <alignment horizontal="center" vertical="center" wrapText="1"/>
    </xf>
    <xf numFmtId="0" fontId="70"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0" fontId="69" fillId="0" borderId="9" xfId="0" applyFont="1" applyFill="1" applyBorder="1" applyAlignment="1">
      <alignment horizontal="center" vertical="center" wrapText="1"/>
    </xf>
    <xf numFmtId="0" fontId="13" fillId="0" borderId="10" xfId="0" applyFont="1" applyFill="1" applyBorder="1" applyAlignment="1">
      <alignment horizontal="center" vertical="center" wrapText="1"/>
    </xf>
    <xf numFmtId="49" fontId="5" fillId="0" borderId="9" xfId="36" applyNumberFormat="1" applyFont="1" applyFill="1" applyBorder="1" applyAlignment="1">
      <alignment horizontal="center" vertical="center" wrapText="1"/>
      <protection/>
    </xf>
    <xf numFmtId="0" fontId="5" fillId="0" borderId="9" xfId="44" applyFont="1" applyFill="1" applyBorder="1" applyAlignment="1">
      <alignment horizontal="center" vertical="center" wrapText="1"/>
      <protection/>
    </xf>
    <xf numFmtId="0" fontId="4" fillId="0" borderId="9" xfId="0" applyNumberFormat="1" applyFont="1" applyFill="1" applyBorder="1" applyAlignment="1">
      <alignment horizontal="center" vertical="center" wrapText="1"/>
    </xf>
    <xf numFmtId="0" fontId="5" fillId="0" borderId="9" xfId="82" applyNumberFormat="1" applyFont="1" applyFill="1" applyBorder="1" applyAlignment="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5" fillId="0" borderId="9" xfId="82" applyNumberFormat="1" applyFont="1" applyFill="1" applyBorder="1" applyAlignment="1">
      <alignment horizontal="center" vertical="center" wrapText="1"/>
      <protection/>
    </xf>
    <xf numFmtId="0" fontId="5" fillId="0" borderId="9" xfId="77" applyFont="1" applyFill="1" applyBorder="1" applyAlignment="1">
      <alignment horizontal="center" vertical="center" wrapText="1"/>
      <protection/>
    </xf>
    <xf numFmtId="0" fontId="5" fillId="0" borderId="9" xfId="77" applyFont="1" applyFill="1" applyBorder="1" applyAlignment="1">
      <alignment horizontal="center" vertical="center" wrapText="1"/>
      <protection/>
    </xf>
    <xf numFmtId="0" fontId="5" fillId="0" borderId="9" xfId="82" applyFont="1" applyFill="1" applyBorder="1" applyAlignment="1">
      <alignment horizontal="center" vertical="center" wrapText="1"/>
      <protection/>
    </xf>
    <xf numFmtId="0" fontId="5" fillId="0" borderId="9" xfId="0" applyFont="1" applyFill="1" applyBorder="1" applyAlignment="1" applyProtection="1">
      <alignment horizontal="center" vertical="center" wrapText="1"/>
      <protection/>
    </xf>
    <xf numFmtId="0" fontId="5" fillId="0" borderId="9" xfId="0" applyFont="1" applyFill="1" applyBorder="1" applyAlignment="1">
      <alignment horizontal="center" vertical="center" wrapText="1"/>
    </xf>
    <xf numFmtId="0" fontId="69" fillId="0" borderId="9" xfId="0" applyFont="1" applyFill="1" applyBorder="1" applyAlignment="1">
      <alignment horizontal="center" vertical="center"/>
    </xf>
    <xf numFmtId="176" fontId="5" fillId="0" borderId="9" xfId="36" applyNumberFormat="1" applyFont="1" applyFill="1" applyBorder="1" applyAlignment="1">
      <alignment horizontal="center" vertical="center" wrapText="1"/>
      <protection/>
    </xf>
    <xf numFmtId="178" fontId="5" fillId="0" borderId="9" xfId="0" applyNumberFormat="1" applyFont="1" applyFill="1" applyBorder="1" applyAlignment="1">
      <alignment horizontal="center" vertical="center" wrapText="1"/>
    </xf>
    <xf numFmtId="176" fontId="5" fillId="0" borderId="9" xfId="74" applyNumberFormat="1" applyFont="1" applyFill="1" applyBorder="1" applyAlignment="1">
      <alignment horizontal="center" vertical="center" wrapText="1"/>
      <protection/>
    </xf>
    <xf numFmtId="176" fontId="5" fillId="0" borderId="9" xfId="82" applyNumberFormat="1" applyFont="1" applyFill="1" applyBorder="1" applyAlignment="1">
      <alignment horizontal="center" vertical="center" wrapText="1"/>
      <protection/>
    </xf>
    <xf numFmtId="176" fontId="5" fillId="0" borderId="9" xfId="82" applyNumberFormat="1" applyFont="1" applyFill="1" applyBorder="1" applyAlignment="1">
      <alignment horizontal="center" vertical="center" wrapText="1"/>
      <protection/>
    </xf>
    <xf numFmtId="176" fontId="5" fillId="0" borderId="9" xfId="0" applyNumberFormat="1" applyFont="1" applyFill="1" applyBorder="1" applyAlignment="1">
      <alignment horizontal="center" vertical="center" wrapText="1"/>
    </xf>
    <xf numFmtId="176" fontId="5" fillId="0" borderId="9" xfId="0" applyNumberFormat="1" applyFont="1" applyFill="1" applyBorder="1" applyAlignment="1">
      <alignment horizontal="center" vertical="center" wrapText="1"/>
    </xf>
    <xf numFmtId="176" fontId="5" fillId="0" borderId="9" xfId="0" applyNumberFormat="1" applyFont="1" applyFill="1" applyBorder="1" applyAlignment="1">
      <alignment horizontal="center" vertical="center" wrapText="1"/>
    </xf>
    <xf numFmtId="0" fontId="5" fillId="0" borderId="9" xfId="36" applyNumberFormat="1" applyFont="1" applyFill="1" applyBorder="1" applyAlignment="1">
      <alignment horizontal="center" vertical="center" wrapText="1"/>
      <protection/>
    </xf>
    <xf numFmtId="0" fontId="5" fillId="0" borderId="9" xfId="0" applyFont="1" applyFill="1" applyBorder="1" applyAlignment="1" applyProtection="1">
      <alignment horizontal="center" vertical="center" wrapText="1"/>
      <protection locked="0"/>
    </xf>
    <xf numFmtId="177" fontId="5" fillId="0" borderId="9" xfId="0" applyNumberFormat="1" applyFont="1" applyFill="1" applyBorder="1" applyAlignment="1" applyProtection="1">
      <alignment horizontal="center" vertical="center" wrapText="1"/>
      <protection/>
    </xf>
    <xf numFmtId="49" fontId="4" fillId="0" borderId="9" xfId="0" applyNumberFormat="1" applyFont="1" applyFill="1" applyBorder="1" applyAlignment="1">
      <alignment horizontal="center" vertical="center" wrapText="1"/>
    </xf>
    <xf numFmtId="0" fontId="5" fillId="0" borderId="9" xfId="80" applyFont="1" applyFill="1" applyBorder="1" applyAlignment="1">
      <alignment horizontal="center" vertical="center" wrapText="1"/>
      <protection/>
    </xf>
    <xf numFmtId="0" fontId="5" fillId="0" borderId="0" xfId="0" applyFont="1" applyFill="1" applyBorder="1" applyAlignment="1">
      <alignment horizontal="center" vertical="center" wrapText="1"/>
    </xf>
    <xf numFmtId="0" fontId="5" fillId="0" borderId="9" xfId="71" applyFont="1" applyFill="1" applyBorder="1" applyAlignment="1">
      <alignment horizontal="center" vertical="center" wrapText="1"/>
      <protection/>
    </xf>
    <xf numFmtId="0" fontId="5" fillId="0" borderId="9" xfId="0" applyFont="1" applyFill="1" applyBorder="1" applyAlignment="1">
      <alignment horizontal="center" vertical="center"/>
    </xf>
    <xf numFmtId="0" fontId="5" fillId="0" borderId="9" xfId="67" applyFont="1" applyFill="1" applyBorder="1" applyAlignment="1">
      <alignment horizontal="center" vertical="center" wrapText="1"/>
      <protection/>
    </xf>
    <xf numFmtId="0" fontId="5" fillId="0" borderId="9" xfId="0" applyFont="1" applyFill="1" applyBorder="1" applyAlignment="1">
      <alignment horizontal="center" vertical="center" wrapText="1"/>
    </xf>
    <xf numFmtId="0" fontId="5" fillId="0" borderId="9" xfId="52" applyFont="1" applyFill="1" applyBorder="1" applyAlignment="1">
      <alignment horizontal="center" vertical="center" wrapText="1"/>
      <protection/>
    </xf>
    <xf numFmtId="0" fontId="5" fillId="0" borderId="9" xfId="0" applyFont="1" applyFill="1" applyBorder="1" applyAlignment="1">
      <alignment horizontal="center" vertical="center" wrapText="1"/>
    </xf>
    <xf numFmtId="0" fontId="71" fillId="0" borderId="9" xfId="0" applyFont="1" applyFill="1" applyBorder="1" applyAlignment="1">
      <alignment horizontal="center" vertical="center" wrapText="1"/>
    </xf>
    <xf numFmtId="0" fontId="5" fillId="0" borderId="9" xfId="44" applyFont="1" applyFill="1" applyBorder="1" applyAlignment="1">
      <alignment horizontal="center" vertical="center" wrapText="1"/>
      <protection/>
    </xf>
    <xf numFmtId="0" fontId="71" fillId="0" borderId="9" xfId="0" applyNumberFormat="1" applyFont="1" applyFill="1" applyBorder="1" applyAlignment="1">
      <alignment horizontal="center" vertical="center" wrapText="1"/>
    </xf>
    <xf numFmtId="178" fontId="5" fillId="0" borderId="9" xfId="0" applyNumberFormat="1" applyFont="1" applyFill="1" applyBorder="1" applyAlignment="1" applyProtection="1">
      <alignment horizontal="center" vertical="center" wrapText="1"/>
      <protection locked="0"/>
    </xf>
    <xf numFmtId="176" fontId="5" fillId="0" borderId="9"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xf>
    <xf numFmtId="0" fontId="5" fillId="0" borderId="9" xfId="0" applyFont="1" applyFill="1" applyBorder="1" applyAlignment="1">
      <alignment horizontal="center" vertical="center"/>
    </xf>
    <xf numFmtId="178" fontId="5" fillId="0" borderId="9" xfId="0" applyNumberFormat="1" applyFont="1" applyFill="1" applyBorder="1" applyAlignment="1" applyProtection="1">
      <alignment horizontal="center" vertical="center" wrapText="1"/>
      <protection locked="0"/>
    </xf>
    <xf numFmtId="0" fontId="46" fillId="0" borderId="0" xfId="0" applyFont="1" applyFill="1" applyBorder="1" applyAlignment="1">
      <alignment horizontal="center" vertical="center"/>
    </xf>
    <xf numFmtId="0" fontId="46" fillId="0" borderId="0" xfId="0" applyFont="1" applyFill="1" applyBorder="1" applyAlignment="1">
      <alignment horizontal="center" vertical="center"/>
    </xf>
    <xf numFmtId="179" fontId="5" fillId="0" borderId="9" xfId="36" applyNumberFormat="1" applyFont="1" applyFill="1" applyBorder="1" applyAlignment="1">
      <alignment horizontal="center" vertical="center" wrapText="1"/>
      <protection/>
    </xf>
    <xf numFmtId="0" fontId="5" fillId="0" borderId="0"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67" fillId="0" borderId="0" xfId="0" applyFont="1" applyFill="1" applyBorder="1" applyAlignment="1">
      <alignment horizontal="center" vertical="center"/>
    </xf>
    <xf numFmtId="0" fontId="67" fillId="0" borderId="0" xfId="0" applyFont="1" applyFill="1" applyAlignment="1">
      <alignment horizontal="center" vertical="center"/>
    </xf>
    <xf numFmtId="0" fontId="5" fillId="0" borderId="9" xfId="25" applyNumberFormat="1" applyFont="1" applyFill="1" applyBorder="1" applyAlignment="1">
      <alignment horizontal="center" vertical="center" wrapText="1"/>
      <protection/>
    </xf>
    <xf numFmtId="0" fontId="0" fillId="0" borderId="0" xfId="0" applyFont="1" applyFill="1" applyAlignment="1">
      <alignment vertical="center"/>
    </xf>
    <xf numFmtId="0" fontId="67" fillId="0" borderId="0" xfId="0" applyFont="1" applyFill="1" applyBorder="1" applyAlignment="1">
      <alignment vertical="center"/>
    </xf>
    <xf numFmtId="0" fontId="5" fillId="0" borderId="9" xfId="75" applyNumberFormat="1" applyFont="1" applyFill="1" applyBorder="1" applyAlignment="1">
      <alignment horizontal="center" vertical="center" wrapText="1"/>
      <protection/>
    </xf>
    <xf numFmtId="0" fontId="5" fillId="0" borderId="9" xfId="38" applyFont="1" applyFill="1" applyBorder="1" applyAlignment="1">
      <alignment horizontal="center" vertical="center" wrapText="1"/>
      <protection/>
    </xf>
    <xf numFmtId="0" fontId="5" fillId="0" borderId="9" xfId="84" applyNumberFormat="1" applyFont="1" applyFill="1" applyBorder="1" applyAlignment="1" applyProtection="1">
      <alignment horizontal="center" vertical="center" wrapText="1"/>
      <protection/>
    </xf>
    <xf numFmtId="0" fontId="5" fillId="0" borderId="9" xfId="85" applyFont="1" applyFill="1" applyBorder="1" applyAlignment="1">
      <alignment horizontal="center" vertical="center" wrapText="1"/>
      <protection/>
    </xf>
    <xf numFmtId="0" fontId="5" fillId="0" borderId="9" xfId="79" applyFont="1" applyFill="1" applyBorder="1" applyAlignment="1">
      <alignment horizontal="center" vertical="center" wrapText="1"/>
      <protection/>
    </xf>
    <xf numFmtId="0" fontId="5" fillId="0" borderId="9" xfId="63" applyFont="1" applyFill="1" applyBorder="1" applyAlignment="1">
      <alignment horizontal="center" vertical="center" wrapText="1"/>
      <protection/>
    </xf>
    <xf numFmtId="0" fontId="15" fillId="0" borderId="0" xfId="0" applyFont="1" applyFill="1" applyAlignment="1">
      <alignment vertical="center"/>
    </xf>
    <xf numFmtId="176" fontId="5" fillId="0" borderId="9" xfId="71" applyNumberFormat="1" applyFont="1" applyFill="1" applyBorder="1" applyAlignment="1">
      <alignment horizontal="center" vertical="center" wrapText="1"/>
      <protection/>
    </xf>
    <xf numFmtId="180" fontId="5" fillId="0" borderId="9" xfId="0" applyNumberFormat="1" applyFont="1" applyFill="1" applyBorder="1" applyAlignment="1">
      <alignment horizontal="center" vertical="center" wrapText="1"/>
    </xf>
    <xf numFmtId="0" fontId="5" fillId="0" borderId="9" xfId="76" applyNumberFormat="1" applyFont="1" applyFill="1" applyBorder="1" applyAlignment="1">
      <alignment horizontal="center" vertical="center" wrapText="1"/>
      <protection/>
    </xf>
    <xf numFmtId="0" fontId="72" fillId="0" borderId="0" xfId="0" applyFont="1" applyFill="1" applyBorder="1" applyAlignment="1">
      <alignment vertical="center"/>
    </xf>
    <xf numFmtId="0" fontId="73" fillId="0" borderId="0" xfId="0" applyFont="1" applyFill="1" applyBorder="1" applyAlignment="1">
      <alignment vertical="center"/>
    </xf>
    <xf numFmtId="0" fontId="64" fillId="0" borderId="0" xfId="0" applyFont="1" applyFill="1" applyBorder="1" applyAlignment="1">
      <alignment vertical="center"/>
    </xf>
    <xf numFmtId="0" fontId="46" fillId="0" borderId="0" xfId="0" applyFont="1" applyFill="1" applyBorder="1" applyAlignment="1">
      <alignment vertical="center"/>
    </xf>
    <xf numFmtId="0" fontId="46" fillId="0" borderId="0" xfId="0" applyFont="1" applyFill="1" applyBorder="1" applyAlignment="1">
      <alignment horizontal="center" vertical="center"/>
    </xf>
    <xf numFmtId="0" fontId="74" fillId="33" borderId="0" xfId="0" applyFont="1" applyFill="1" applyBorder="1" applyAlignment="1">
      <alignment horizontal="left" vertical="center"/>
    </xf>
    <xf numFmtId="0" fontId="75" fillId="0" borderId="0" xfId="0" applyFont="1" applyFill="1" applyBorder="1" applyAlignment="1">
      <alignment horizontal="center" vertical="center"/>
    </xf>
    <xf numFmtId="0" fontId="76" fillId="0" borderId="0" xfId="0" applyFont="1" applyFill="1" applyBorder="1" applyAlignment="1">
      <alignment horizontal="center" vertical="center"/>
    </xf>
    <xf numFmtId="0" fontId="72" fillId="0" borderId="0" xfId="0" applyFont="1" applyFill="1" applyBorder="1" applyAlignment="1">
      <alignment horizontal="left" vertical="center"/>
    </xf>
    <xf numFmtId="0" fontId="72" fillId="0" borderId="11" xfId="0" applyFont="1" applyFill="1" applyBorder="1" applyAlignment="1">
      <alignment horizontal="center" vertical="center"/>
    </xf>
    <xf numFmtId="0" fontId="72" fillId="0" borderId="12" xfId="0" applyFont="1" applyFill="1" applyBorder="1" applyAlignment="1">
      <alignment horizontal="center" vertical="center"/>
    </xf>
    <xf numFmtId="0" fontId="72" fillId="0" borderId="13" xfId="0" applyFont="1" applyFill="1" applyBorder="1" applyAlignment="1">
      <alignment horizontal="center" vertical="center"/>
    </xf>
    <xf numFmtId="0" fontId="72" fillId="0" borderId="14" xfId="0" applyFont="1" applyFill="1" applyBorder="1" applyAlignment="1">
      <alignment horizontal="center" vertical="center"/>
    </xf>
    <xf numFmtId="0" fontId="73" fillId="0" borderId="9" xfId="0" applyFont="1" applyFill="1" applyBorder="1" applyAlignment="1">
      <alignment horizontal="center" vertical="center"/>
    </xf>
    <xf numFmtId="0" fontId="73" fillId="0" borderId="9" xfId="0" applyFont="1" applyFill="1" applyBorder="1" applyAlignment="1">
      <alignment horizontal="center" vertical="center" wrapText="1"/>
    </xf>
    <xf numFmtId="0" fontId="72" fillId="0" borderId="15" xfId="0" applyFont="1" applyFill="1" applyBorder="1" applyAlignment="1">
      <alignment horizontal="center" vertical="center"/>
    </xf>
    <xf numFmtId="0" fontId="77" fillId="0" borderId="9" xfId="0" applyFont="1" applyFill="1" applyBorder="1" applyAlignment="1">
      <alignment horizontal="center" vertical="center"/>
    </xf>
    <xf numFmtId="49" fontId="23" fillId="0" borderId="9" xfId="0" applyNumberFormat="1" applyFont="1" applyFill="1" applyBorder="1" applyAlignment="1">
      <alignment horizontal="center" vertical="center" wrapText="1"/>
    </xf>
    <xf numFmtId="0" fontId="78" fillId="0" borderId="9" xfId="0" applyFont="1" applyFill="1" applyBorder="1" applyAlignment="1">
      <alignment horizontal="center" vertical="center"/>
    </xf>
    <xf numFmtId="0" fontId="23" fillId="0" borderId="9" xfId="0" applyFont="1" applyFill="1" applyBorder="1" applyAlignment="1">
      <alignment horizontal="left" vertical="center"/>
    </xf>
    <xf numFmtId="49" fontId="25" fillId="0" borderId="9" xfId="0" applyNumberFormat="1" applyFont="1" applyFill="1" applyBorder="1" applyAlignment="1">
      <alignment horizontal="left" vertical="center" wrapText="1"/>
    </xf>
    <xf numFmtId="49" fontId="25" fillId="34" borderId="9" xfId="0" applyNumberFormat="1" applyFont="1" applyFill="1" applyBorder="1" applyAlignment="1">
      <alignment horizontal="left" vertical="center" wrapText="1"/>
    </xf>
    <xf numFmtId="0" fontId="77" fillId="0" borderId="9" xfId="0" applyFont="1" applyFill="1" applyBorder="1" applyAlignment="1">
      <alignment vertical="center"/>
    </xf>
    <xf numFmtId="0" fontId="68" fillId="0" borderId="9" xfId="0" applyFont="1" applyFill="1" applyBorder="1" applyAlignment="1">
      <alignment horizontal="center" vertical="center"/>
    </xf>
    <xf numFmtId="0" fontId="78" fillId="0" borderId="9" xfId="0" applyFont="1" applyFill="1" applyBorder="1" applyAlignment="1">
      <alignment vertical="center"/>
    </xf>
    <xf numFmtId="0" fontId="25" fillId="34" borderId="9" xfId="0" applyFont="1" applyFill="1" applyBorder="1" applyAlignment="1">
      <alignment horizontal="left" vertical="center" wrapText="1"/>
    </xf>
    <xf numFmtId="0" fontId="77" fillId="0" borderId="9" xfId="0" applyFont="1" applyFill="1" applyBorder="1" applyAlignment="1">
      <alignment horizontal="center" vertical="center" wrapText="1"/>
    </xf>
    <xf numFmtId="49" fontId="25" fillId="34" borderId="9" xfId="0" applyNumberFormat="1" applyFont="1" applyFill="1" applyBorder="1" applyAlignment="1">
      <alignment horizontal="left" vertical="center"/>
    </xf>
    <xf numFmtId="49" fontId="22" fillId="34" borderId="9" xfId="0" applyNumberFormat="1" applyFont="1" applyFill="1" applyBorder="1" applyAlignment="1">
      <alignment horizontal="left" vertical="center" wrapText="1"/>
    </xf>
    <xf numFmtId="49" fontId="22" fillId="34" borderId="9" xfId="0" applyNumberFormat="1" applyFont="1" applyFill="1" applyBorder="1" applyAlignment="1">
      <alignment horizontal="center" vertical="center" wrapText="1"/>
    </xf>
    <xf numFmtId="0" fontId="79" fillId="0" borderId="9" xfId="0" applyFont="1" applyFill="1" applyBorder="1" applyAlignment="1">
      <alignment horizontal="center" vertical="center"/>
    </xf>
    <xf numFmtId="0" fontId="72" fillId="0" borderId="16" xfId="0" applyFont="1" applyFill="1" applyBorder="1" applyAlignment="1">
      <alignment horizontal="center" vertical="center"/>
    </xf>
    <xf numFmtId="0" fontId="68" fillId="0" borderId="9" xfId="0" applyFont="1" applyFill="1" applyBorder="1" applyAlignment="1">
      <alignment horizontal="center" vertical="center"/>
    </xf>
    <xf numFmtId="49" fontId="23" fillId="0" borderId="9" xfId="0" applyNumberFormat="1" applyFont="1" applyFill="1" applyBorder="1" applyAlignment="1">
      <alignment horizontal="left" vertical="center" wrapText="1"/>
    </xf>
    <xf numFmtId="0" fontId="5" fillId="0" borderId="9" xfId="0" applyNumberFormat="1" applyFont="1" applyFill="1" applyBorder="1" applyAlignment="1" quotePrefix="1">
      <alignment horizontal="center" vertical="center" wrapText="1"/>
    </xf>
    <xf numFmtId="0" fontId="5" fillId="0" borderId="9" xfId="0" applyFont="1" applyFill="1" applyBorder="1" applyAlignment="1" quotePrefix="1">
      <alignment horizontal="center" vertical="center" wrapText="1"/>
    </xf>
    <xf numFmtId="49" fontId="5" fillId="0" borderId="9" xfId="0" applyNumberFormat="1" applyFont="1" applyFill="1" applyBorder="1" applyAlignment="1" quotePrefix="1">
      <alignment horizontal="center" vertical="center" wrapText="1"/>
    </xf>
    <xf numFmtId="0" fontId="5" fillId="0" borderId="9" xfId="0" applyNumberFormat="1" applyFont="1" applyFill="1" applyBorder="1" applyAlignment="1" quotePrefix="1">
      <alignment horizontal="center" vertical="center" wrapText="1"/>
    </xf>
  </cellXfs>
  <cellStyles count="7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常规 5 7" xfId="25"/>
    <cellStyle name="Percent" xfId="26"/>
    <cellStyle name="Followed Hyperlink" xfId="27"/>
    <cellStyle name="注释" xfId="28"/>
    <cellStyle name="常规 6" xfId="29"/>
    <cellStyle name="60% - 强调文字颜色 2" xfId="30"/>
    <cellStyle name="标题 4" xfId="31"/>
    <cellStyle name="警告文本" xfId="32"/>
    <cellStyle name="标题" xfId="33"/>
    <cellStyle name="常规 12" xfId="34"/>
    <cellStyle name="解释性文本" xfId="35"/>
    <cellStyle name="常规 8" xfId="36"/>
    <cellStyle name="标题 1" xfId="37"/>
    <cellStyle name="常规 9" xfId="38"/>
    <cellStyle name="标题 2" xfId="39"/>
    <cellStyle name="60% - 强调文字颜色 1" xfId="40"/>
    <cellStyle name="标题 3" xfId="41"/>
    <cellStyle name="60% - 强调文字颜色 4" xfId="42"/>
    <cellStyle name="输出" xfId="43"/>
    <cellStyle name="常规 5 3" xfId="44"/>
    <cellStyle name="计算" xfId="45"/>
    <cellStyle name="检查单元格" xfId="46"/>
    <cellStyle name="20% - 强调文字颜色 6" xfId="47"/>
    <cellStyle name="强调文字颜色 2" xfId="48"/>
    <cellStyle name="链接单元格" xfId="49"/>
    <cellStyle name="汇总" xfId="50"/>
    <cellStyle name="好" xfId="51"/>
    <cellStyle name="常规 2 2 2 2 3" xfId="52"/>
    <cellStyle name="适中" xfId="53"/>
    <cellStyle name="20% - 强调文字颜色 5" xfId="54"/>
    <cellStyle name="强调文字颜色 1" xfId="55"/>
    <cellStyle name="常规 2 2 2"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常规 2 2 5" xfId="63"/>
    <cellStyle name="20% - 强调文字颜色 4" xfId="64"/>
    <cellStyle name="40% - 强调文字颜色 4" xfId="65"/>
    <cellStyle name="强调文字颜色 5" xfId="66"/>
    <cellStyle name="常规 2 2" xfId="67"/>
    <cellStyle name="40% - 强调文字颜色 5" xfId="68"/>
    <cellStyle name="60% - 强调文字颜色 5" xfId="69"/>
    <cellStyle name="强调文字颜色 6" xfId="70"/>
    <cellStyle name="常规 10" xfId="71"/>
    <cellStyle name="40% - 强调文字颜色 6" xfId="72"/>
    <cellStyle name="60% - 强调文字颜色 6" xfId="73"/>
    <cellStyle name="常规 2" xfId="74"/>
    <cellStyle name="常规 10 2 2 2" xfId="75"/>
    <cellStyle name="常规 14 2" xfId="76"/>
    <cellStyle name="常规 4" xfId="77"/>
    <cellStyle name="常规 7" xfId="78"/>
    <cellStyle name="常规 2 4" xfId="79"/>
    <cellStyle name="常规 8 2 2 3" xfId="80"/>
    <cellStyle name="常规 149" xfId="81"/>
    <cellStyle name="常规 6 17" xfId="82"/>
    <cellStyle name="常规 9 2" xfId="83"/>
    <cellStyle name="常规 10 2 2 2 3" xfId="84"/>
    <cellStyle name="常规 16" xfId="85"/>
    <cellStyle name="常规 20" xfId="86"/>
    <cellStyle name="常规 10 2" xfId="8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N66"/>
  <sheetViews>
    <sheetView tabSelected="1" zoomScaleSheetLayoutView="100" workbookViewId="0" topLeftCell="A1">
      <pane ySplit="6" topLeftCell="A58" activePane="bottomLeft" state="frozen"/>
      <selection pane="bottomLeft" activeCell="H71" sqref="H71"/>
    </sheetView>
  </sheetViews>
  <sheetFormatPr defaultColWidth="9.00390625" defaultRowHeight="14.25"/>
  <cols>
    <col min="1" max="1" width="6.25390625" style="181" customWidth="1"/>
    <col min="2" max="2" width="18.375" style="13" customWidth="1"/>
    <col min="3" max="3" width="12.25390625" style="13" customWidth="1"/>
    <col min="4" max="4" width="15.375" style="13" customWidth="1"/>
    <col min="5" max="8" width="14.25390625" style="13" customWidth="1"/>
    <col min="9" max="9" width="13.75390625" style="13" customWidth="1"/>
    <col min="10" max="10" width="14.25390625" style="158" customWidth="1"/>
    <col min="11" max="14" width="14.25390625" style="13" customWidth="1"/>
    <col min="15" max="16384" width="9.00390625" style="13" customWidth="1"/>
  </cols>
  <sheetData>
    <row r="1" spans="1:10" s="13" customFormat="1" ht="20.25">
      <c r="A1" s="182" t="s">
        <v>0</v>
      </c>
      <c r="B1" s="182"/>
      <c r="J1" s="158"/>
    </row>
    <row r="2" spans="1:14" s="13" customFormat="1" ht="36" customHeight="1">
      <c r="A2" s="183" t="s">
        <v>1</v>
      </c>
      <c r="B2" s="184"/>
      <c r="C2" s="184"/>
      <c r="D2" s="184"/>
      <c r="E2" s="184"/>
      <c r="F2" s="184"/>
      <c r="G2" s="184"/>
      <c r="H2" s="184"/>
      <c r="I2" s="184"/>
      <c r="J2" s="184"/>
      <c r="K2" s="184"/>
      <c r="L2" s="184"/>
      <c r="M2" s="184"/>
      <c r="N2" s="184"/>
    </row>
    <row r="3" spans="1:14" s="13" customFormat="1" ht="19.5" customHeight="1">
      <c r="A3" s="185" t="s">
        <v>2</v>
      </c>
      <c r="B3" s="185"/>
      <c r="C3" s="184"/>
      <c r="D3" s="184"/>
      <c r="E3" s="184"/>
      <c r="F3" s="184"/>
      <c r="G3" s="184"/>
      <c r="H3" s="184"/>
      <c r="I3" s="184"/>
      <c r="J3" s="184"/>
      <c r="K3" s="184"/>
      <c r="L3" s="184"/>
      <c r="M3" s="184"/>
      <c r="N3" s="184"/>
    </row>
    <row r="4" spans="1:14" s="177" customFormat="1" ht="22.5" customHeight="1">
      <c r="A4" s="186" t="s">
        <v>3</v>
      </c>
      <c r="B4" s="186" t="s">
        <v>4</v>
      </c>
      <c r="C4" s="186" t="s">
        <v>5</v>
      </c>
      <c r="D4" s="187" t="s">
        <v>6</v>
      </c>
      <c r="E4" s="188"/>
      <c r="F4" s="188"/>
      <c r="G4" s="188"/>
      <c r="H4" s="188"/>
      <c r="I4" s="188"/>
      <c r="J4" s="188"/>
      <c r="K4" s="188"/>
      <c r="L4" s="188"/>
      <c r="M4" s="188"/>
      <c r="N4" s="208"/>
    </row>
    <row r="5" spans="1:14" s="178" customFormat="1" ht="27.75" customHeight="1">
      <c r="A5" s="189"/>
      <c r="B5" s="189"/>
      <c r="C5" s="189"/>
      <c r="D5" s="190" t="s">
        <v>7</v>
      </c>
      <c r="E5" s="190" t="s">
        <v>8</v>
      </c>
      <c r="F5" s="190"/>
      <c r="G5" s="190"/>
      <c r="H5" s="191" t="s">
        <v>9</v>
      </c>
      <c r="I5" s="191" t="s">
        <v>10</v>
      </c>
      <c r="J5" s="191" t="s">
        <v>11</v>
      </c>
      <c r="K5" s="191" t="s">
        <v>12</v>
      </c>
      <c r="L5" s="191" t="s">
        <v>13</v>
      </c>
      <c r="M5" s="191" t="s">
        <v>14</v>
      </c>
      <c r="N5" s="191" t="s">
        <v>15</v>
      </c>
    </row>
    <row r="6" spans="1:14" s="178" customFormat="1" ht="72" customHeight="1">
      <c r="A6" s="192"/>
      <c r="B6" s="192"/>
      <c r="C6" s="192"/>
      <c r="D6" s="190"/>
      <c r="E6" s="191" t="s">
        <v>16</v>
      </c>
      <c r="F6" s="191" t="s">
        <v>17</v>
      </c>
      <c r="G6" s="191" t="s">
        <v>18</v>
      </c>
      <c r="H6" s="191" t="s">
        <v>19</v>
      </c>
      <c r="I6" s="191" t="s">
        <v>20</v>
      </c>
      <c r="J6" s="191" t="s">
        <v>21</v>
      </c>
      <c r="K6" s="191" t="s">
        <v>22</v>
      </c>
      <c r="L6" s="191" t="s">
        <v>23</v>
      </c>
      <c r="M6" s="191" t="s">
        <v>24</v>
      </c>
      <c r="N6" s="191" t="s">
        <v>25</v>
      </c>
    </row>
    <row r="7" spans="1:14" s="13" customFormat="1" ht="21.75" customHeight="1">
      <c r="A7" s="193"/>
      <c r="B7" s="194" t="s">
        <v>26</v>
      </c>
      <c r="C7" s="195">
        <f aca="true" t="shared" si="0" ref="C7:N7">SUM(C8+C14+C19+C22+C24+C28+C35+C37+C43+C47+C53+C61+C66)</f>
        <v>357</v>
      </c>
      <c r="D7" s="195">
        <f t="shared" si="0"/>
        <v>34504.45419999999</v>
      </c>
      <c r="E7" s="195">
        <f t="shared" si="0"/>
        <v>12120.773000000001</v>
      </c>
      <c r="F7" s="195">
        <f t="shared" si="0"/>
        <v>6579.5312</v>
      </c>
      <c r="G7" s="195">
        <f t="shared" si="0"/>
        <v>10532.15</v>
      </c>
      <c r="H7" s="195">
        <f t="shared" si="0"/>
        <v>1000</v>
      </c>
      <c r="I7" s="195">
        <f t="shared" si="0"/>
        <v>200</v>
      </c>
      <c r="J7" s="195">
        <f t="shared" si="0"/>
        <v>3003</v>
      </c>
      <c r="K7" s="195">
        <f t="shared" si="0"/>
        <v>1069</v>
      </c>
      <c r="L7" s="195">
        <f t="shared" si="0"/>
        <v>0</v>
      </c>
      <c r="M7" s="195">
        <f t="shared" si="0"/>
        <v>0</v>
      </c>
      <c r="N7" s="195">
        <f t="shared" si="0"/>
        <v>0</v>
      </c>
    </row>
    <row r="8" spans="1:14" s="179" customFormat="1" ht="21.75" customHeight="1">
      <c r="A8" s="193">
        <v>1</v>
      </c>
      <c r="B8" s="196" t="s">
        <v>27</v>
      </c>
      <c r="C8" s="195">
        <f aca="true" t="shared" si="1" ref="C8:K8">SUM(C9:C13)</f>
        <v>149</v>
      </c>
      <c r="D8" s="195">
        <f t="shared" si="1"/>
        <v>12632.248</v>
      </c>
      <c r="E8" s="195">
        <f t="shared" si="1"/>
        <v>9244.887999999999</v>
      </c>
      <c r="F8" s="195">
        <f t="shared" si="1"/>
        <v>777.11</v>
      </c>
      <c r="G8" s="195">
        <f t="shared" si="1"/>
        <v>250.25</v>
      </c>
      <c r="H8" s="195">
        <f t="shared" si="1"/>
        <v>1000</v>
      </c>
      <c r="I8" s="195">
        <f t="shared" si="1"/>
        <v>0</v>
      </c>
      <c r="J8" s="195">
        <f t="shared" si="1"/>
        <v>300</v>
      </c>
      <c r="K8" s="195">
        <f t="shared" si="1"/>
        <v>1060</v>
      </c>
      <c r="L8" s="201"/>
      <c r="M8" s="201"/>
      <c r="N8" s="201"/>
    </row>
    <row r="9" spans="1:14" s="13" customFormat="1" ht="21.75" customHeight="1">
      <c r="A9" s="193">
        <v>2</v>
      </c>
      <c r="B9" s="197" t="s">
        <v>28</v>
      </c>
      <c r="C9" s="193">
        <v>138</v>
      </c>
      <c r="D9" s="193">
        <f aca="true" t="shared" si="2" ref="D9:D13">SUM(E9:N9)</f>
        <v>11547.957999999999</v>
      </c>
      <c r="E9" s="193">
        <v>9116.478</v>
      </c>
      <c r="F9" s="193">
        <v>371.48</v>
      </c>
      <c r="G9" s="193"/>
      <c r="H9" s="193">
        <v>1000</v>
      </c>
      <c r="I9" s="199"/>
      <c r="J9" s="193"/>
      <c r="K9" s="193">
        <v>1060</v>
      </c>
      <c r="L9" s="199"/>
      <c r="M9" s="199"/>
      <c r="N9" s="199"/>
    </row>
    <row r="10" spans="1:14" s="13" customFormat="1" ht="21.75" customHeight="1">
      <c r="A10" s="193">
        <v>3</v>
      </c>
      <c r="B10" s="198" t="s">
        <v>29</v>
      </c>
      <c r="C10" s="193"/>
      <c r="D10" s="193"/>
      <c r="E10" s="193"/>
      <c r="F10" s="193"/>
      <c r="G10" s="193"/>
      <c r="H10" s="199"/>
      <c r="I10" s="199"/>
      <c r="J10" s="193"/>
      <c r="K10" s="199"/>
      <c r="L10" s="199"/>
      <c r="M10" s="199"/>
      <c r="N10" s="199"/>
    </row>
    <row r="11" spans="1:14" s="13" customFormat="1" ht="21.75" customHeight="1">
      <c r="A11" s="193">
        <v>4</v>
      </c>
      <c r="B11" s="198" t="s">
        <v>30</v>
      </c>
      <c r="C11" s="193"/>
      <c r="D11" s="193"/>
      <c r="E11" s="193"/>
      <c r="F11" s="193"/>
      <c r="G11" s="193"/>
      <c r="H11" s="199"/>
      <c r="I11" s="199"/>
      <c r="J11" s="193"/>
      <c r="K11" s="199"/>
      <c r="L11" s="199"/>
      <c r="M11" s="199"/>
      <c r="N11" s="199"/>
    </row>
    <row r="12" spans="1:14" s="158" customFormat="1" ht="21.75" customHeight="1">
      <c r="A12" s="193">
        <v>5</v>
      </c>
      <c r="B12" s="198" t="s">
        <v>31</v>
      </c>
      <c r="C12" s="193">
        <v>2</v>
      </c>
      <c r="D12" s="193">
        <f t="shared" si="2"/>
        <v>550.25</v>
      </c>
      <c r="E12" s="193"/>
      <c r="F12" s="193"/>
      <c r="G12" s="193">
        <v>250.25</v>
      </c>
      <c r="H12" s="193"/>
      <c r="I12" s="193"/>
      <c r="J12" s="193">
        <v>300</v>
      </c>
      <c r="K12" s="193"/>
      <c r="L12" s="193"/>
      <c r="M12" s="193"/>
      <c r="N12" s="193"/>
    </row>
    <row r="13" spans="1:14" s="13" customFormat="1" ht="21.75" customHeight="1">
      <c r="A13" s="193">
        <v>6</v>
      </c>
      <c r="B13" s="198" t="s">
        <v>32</v>
      </c>
      <c r="C13" s="193">
        <v>9</v>
      </c>
      <c r="D13" s="193">
        <f t="shared" si="2"/>
        <v>534.04</v>
      </c>
      <c r="E13" s="193">
        <v>128.41</v>
      </c>
      <c r="F13" s="193">
        <v>405.63</v>
      </c>
      <c r="G13" s="193"/>
      <c r="H13" s="199"/>
      <c r="I13" s="199"/>
      <c r="J13" s="193"/>
      <c r="K13" s="199"/>
      <c r="L13" s="199"/>
      <c r="M13" s="199"/>
      <c r="N13" s="199"/>
    </row>
    <row r="14" spans="1:14" s="179" customFormat="1" ht="21.75" customHeight="1">
      <c r="A14" s="193">
        <v>7</v>
      </c>
      <c r="B14" s="196" t="s">
        <v>33</v>
      </c>
      <c r="C14" s="195">
        <f aca="true" t="shared" si="3" ref="C14:K14">SUM(C15:C18)</f>
        <v>14</v>
      </c>
      <c r="D14" s="195">
        <f t="shared" si="3"/>
        <v>1607.74</v>
      </c>
      <c r="E14" s="195">
        <f t="shared" si="3"/>
        <v>172.04</v>
      </c>
      <c r="F14" s="195">
        <f t="shared" si="3"/>
        <v>50</v>
      </c>
      <c r="G14" s="195">
        <f t="shared" si="3"/>
        <v>1234.7</v>
      </c>
      <c r="H14" s="195">
        <f t="shared" si="3"/>
        <v>0</v>
      </c>
      <c r="I14" s="195">
        <f t="shared" si="3"/>
        <v>0</v>
      </c>
      <c r="J14" s="195">
        <f t="shared" si="3"/>
        <v>151</v>
      </c>
      <c r="K14" s="195">
        <f t="shared" si="3"/>
        <v>0</v>
      </c>
      <c r="L14" s="201"/>
      <c r="M14" s="201"/>
      <c r="N14" s="201"/>
    </row>
    <row r="15" spans="1:14" s="13" customFormat="1" ht="21.75" customHeight="1">
      <c r="A15" s="193">
        <v>8</v>
      </c>
      <c r="B15" s="198" t="s">
        <v>34</v>
      </c>
      <c r="C15" s="200">
        <v>1</v>
      </c>
      <c r="D15" s="200">
        <f aca="true" t="shared" si="4" ref="D15:D18">SUM(E15:N15)</f>
        <v>1000</v>
      </c>
      <c r="E15" s="200"/>
      <c r="F15" s="200"/>
      <c r="G15" s="112">
        <v>1000</v>
      </c>
      <c r="H15" s="200"/>
      <c r="I15" s="200"/>
      <c r="J15" s="209"/>
      <c r="K15" s="200"/>
      <c r="L15" s="199"/>
      <c r="M15" s="199"/>
      <c r="N15" s="199"/>
    </row>
    <row r="16" spans="1:14" s="13" customFormat="1" ht="21.75" customHeight="1">
      <c r="A16" s="193">
        <v>9</v>
      </c>
      <c r="B16" s="198" t="s">
        <v>35</v>
      </c>
      <c r="C16" s="200">
        <v>2</v>
      </c>
      <c r="D16" s="200">
        <f t="shared" si="4"/>
        <v>19.2</v>
      </c>
      <c r="E16" s="200"/>
      <c r="F16" s="200"/>
      <c r="G16" s="112">
        <v>19.2</v>
      </c>
      <c r="H16" s="200"/>
      <c r="I16" s="200"/>
      <c r="J16" s="209"/>
      <c r="K16" s="200"/>
      <c r="L16" s="199"/>
      <c r="M16" s="199"/>
      <c r="N16" s="199"/>
    </row>
    <row r="17" spans="1:14" s="13" customFormat="1" ht="21.75" customHeight="1">
      <c r="A17" s="193">
        <v>10</v>
      </c>
      <c r="B17" s="198" t="s">
        <v>36</v>
      </c>
      <c r="C17" s="200">
        <v>2</v>
      </c>
      <c r="D17" s="200">
        <f t="shared" si="4"/>
        <v>207</v>
      </c>
      <c r="E17" s="200"/>
      <c r="F17" s="200"/>
      <c r="G17" s="62">
        <v>207</v>
      </c>
      <c r="H17" s="200"/>
      <c r="I17" s="200"/>
      <c r="J17" s="209"/>
      <c r="K17" s="200"/>
      <c r="L17" s="199"/>
      <c r="M17" s="199"/>
      <c r="N17" s="199"/>
    </row>
    <row r="18" spans="1:14" s="13" customFormat="1" ht="21.75" customHeight="1">
      <c r="A18" s="193">
        <v>11</v>
      </c>
      <c r="B18" s="198" t="s">
        <v>37</v>
      </c>
      <c r="C18" s="200">
        <v>9</v>
      </c>
      <c r="D18" s="200">
        <f t="shared" si="4"/>
        <v>381.53999999999996</v>
      </c>
      <c r="E18" s="200">
        <v>172.04</v>
      </c>
      <c r="F18" s="200">
        <v>50</v>
      </c>
      <c r="G18" s="200">
        <v>8.5</v>
      </c>
      <c r="H18" s="200"/>
      <c r="I18" s="200"/>
      <c r="J18" s="209">
        <v>151</v>
      </c>
      <c r="K18" s="200"/>
      <c r="L18" s="199"/>
      <c r="M18" s="199"/>
      <c r="N18" s="199"/>
    </row>
    <row r="19" spans="1:14" s="179" customFormat="1" ht="21.75" customHeight="1">
      <c r="A19" s="193">
        <v>12</v>
      </c>
      <c r="B19" s="196" t="s">
        <v>38</v>
      </c>
      <c r="C19" s="201"/>
      <c r="D19" s="201"/>
      <c r="E19" s="201"/>
      <c r="F19" s="201"/>
      <c r="G19" s="201"/>
      <c r="H19" s="201"/>
      <c r="I19" s="201"/>
      <c r="J19" s="195"/>
      <c r="K19" s="201"/>
      <c r="L19" s="201"/>
      <c r="M19" s="201"/>
      <c r="N19" s="201"/>
    </row>
    <row r="20" spans="1:14" s="13" customFormat="1" ht="21.75" customHeight="1">
      <c r="A20" s="193">
        <v>13</v>
      </c>
      <c r="B20" s="198" t="s">
        <v>39</v>
      </c>
      <c r="C20" s="199"/>
      <c r="D20" s="199"/>
      <c r="E20" s="199"/>
      <c r="F20" s="199"/>
      <c r="G20" s="199"/>
      <c r="H20" s="199"/>
      <c r="I20" s="199"/>
      <c r="J20" s="193"/>
      <c r="K20" s="199"/>
      <c r="L20" s="199"/>
      <c r="M20" s="199"/>
      <c r="N20" s="199"/>
    </row>
    <row r="21" spans="1:14" s="13" customFormat="1" ht="21.75" customHeight="1">
      <c r="A21" s="193">
        <v>14</v>
      </c>
      <c r="B21" s="198" t="s">
        <v>40</v>
      </c>
      <c r="C21" s="199"/>
      <c r="D21" s="199"/>
      <c r="E21" s="199"/>
      <c r="F21" s="199"/>
      <c r="G21" s="199"/>
      <c r="H21" s="199"/>
      <c r="I21" s="199"/>
      <c r="J21" s="193"/>
      <c r="K21" s="199"/>
      <c r="L21" s="199"/>
      <c r="M21" s="199"/>
      <c r="N21" s="199"/>
    </row>
    <row r="22" spans="1:14" s="179" customFormat="1" ht="21.75" customHeight="1">
      <c r="A22" s="193">
        <v>15</v>
      </c>
      <c r="B22" s="196" t="s">
        <v>41</v>
      </c>
      <c r="C22" s="195">
        <f aca="true" t="shared" si="5" ref="C22:G22">SUM(C23)</f>
        <v>3</v>
      </c>
      <c r="D22" s="195">
        <f t="shared" si="5"/>
        <v>812.84</v>
      </c>
      <c r="E22" s="195">
        <f t="shared" si="5"/>
        <v>0</v>
      </c>
      <c r="F22" s="195">
        <f t="shared" si="5"/>
        <v>0</v>
      </c>
      <c r="G22" s="195">
        <f t="shared" si="5"/>
        <v>812.84</v>
      </c>
      <c r="H22" s="201"/>
      <c r="I22" s="201"/>
      <c r="J22" s="195"/>
      <c r="K22" s="201"/>
      <c r="L22" s="201"/>
      <c r="M22" s="201"/>
      <c r="N22" s="201"/>
    </row>
    <row r="23" spans="1:14" s="13" customFormat="1" ht="21.75" customHeight="1">
      <c r="A23" s="193">
        <v>16</v>
      </c>
      <c r="B23" s="198" t="s">
        <v>42</v>
      </c>
      <c r="C23" s="193">
        <v>3</v>
      </c>
      <c r="D23" s="200">
        <f aca="true" t="shared" si="6" ref="D23:D26">SUM(E23:N23)</f>
        <v>812.84</v>
      </c>
      <c r="E23" s="199"/>
      <c r="F23" s="199"/>
      <c r="G23" s="193">
        <v>812.84</v>
      </c>
      <c r="H23" s="199"/>
      <c r="I23" s="199"/>
      <c r="J23" s="193"/>
      <c r="K23" s="199"/>
      <c r="L23" s="199"/>
      <c r="M23" s="199"/>
      <c r="N23" s="199"/>
    </row>
    <row r="24" spans="1:14" s="179" customFormat="1" ht="21.75" customHeight="1">
      <c r="A24" s="193">
        <v>17</v>
      </c>
      <c r="B24" s="196" t="s">
        <v>43</v>
      </c>
      <c r="C24" s="195">
        <f aca="true" t="shared" si="7" ref="C24:G24">SUM(C25:C27)</f>
        <v>6</v>
      </c>
      <c r="D24" s="195">
        <f t="shared" si="7"/>
        <v>329.55</v>
      </c>
      <c r="E24" s="195">
        <f t="shared" si="7"/>
        <v>0</v>
      </c>
      <c r="F24" s="195">
        <f t="shared" si="7"/>
        <v>24</v>
      </c>
      <c r="G24" s="195">
        <f t="shared" si="7"/>
        <v>296.55</v>
      </c>
      <c r="H24" s="201"/>
      <c r="I24" s="201"/>
      <c r="J24" s="195"/>
      <c r="K24" s="195">
        <f>SUM(K25:K27)</f>
        <v>9</v>
      </c>
      <c r="L24" s="201"/>
      <c r="M24" s="201"/>
      <c r="N24" s="201"/>
    </row>
    <row r="25" spans="1:14" s="13" customFormat="1" ht="30" customHeight="1">
      <c r="A25" s="193">
        <v>18</v>
      </c>
      <c r="B25" s="198" t="s">
        <v>44</v>
      </c>
      <c r="C25" s="193">
        <v>1</v>
      </c>
      <c r="D25" s="200">
        <f t="shared" si="6"/>
        <v>24</v>
      </c>
      <c r="E25" s="193"/>
      <c r="F25" s="193">
        <v>24</v>
      </c>
      <c r="G25" s="195"/>
      <c r="H25" s="199"/>
      <c r="I25" s="199"/>
      <c r="J25" s="193"/>
      <c r="K25" s="199"/>
      <c r="L25" s="199"/>
      <c r="M25" s="199"/>
      <c r="N25" s="199"/>
    </row>
    <row r="26" spans="1:14" s="13" customFormat="1" ht="32.25" customHeight="1">
      <c r="A26" s="193">
        <v>19</v>
      </c>
      <c r="B26" s="198" t="s">
        <v>45</v>
      </c>
      <c r="C26" s="199"/>
      <c r="D26" s="200"/>
      <c r="E26" s="199"/>
      <c r="F26" s="199"/>
      <c r="G26" s="199"/>
      <c r="H26" s="199"/>
      <c r="I26" s="199"/>
      <c r="J26" s="193"/>
      <c r="K26" s="199"/>
      <c r="L26" s="199"/>
      <c r="M26" s="199"/>
      <c r="N26" s="199"/>
    </row>
    <row r="27" spans="1:14" s="13" customFormat="1" ht="27" customHeight="1">
      <c r="A27" s="193">
        <v>20</v>
      </c>
      <c r="B27" s="202" t="s">
        <v>46</v>
      </c>
      <c r="C27" s="193">
        <v>5</v>
      </c>
      <c r="D27" s="200">
        <f>SUM(E27:N27)</f>
        <v>305.55</v>
      </c>
      <c r="E27" s="199"/>
      <c r="F27" s="199"/>
      <c r="G27" s="193">
        <v>296.55</v>
      </c>
      <c r="H27" s="199"/>
      <c r="I27" s="199"/>
      <c r="J27" s="193"/>
      <c r="K27" s="193">
        <v>9</v>
      </c>
      <c r="L27" s="199"/>
      <c r="M27" s="199"/>
      <c r="N27" s="199"/>
    </row>
    <row r="28" spans="1:14" s="179" customFormat="1" ht="24.75" customHeight="1">
      <c r="A28" s="193">
        <v>21</v>
      </c>
      <c r="B28" s="196" t="s">
        <v>47</v>
      </c>
      <c r="C28" s="195">
        <f aca="true" t="shared" si="8" ref="C28:G28">SUM(C29:C34)</f>
        <v>2</v>
      </c>
      <c r="D28" s="195">
        <f t="shared" si="8"/>
        <v>523.81</v>
      </c>
      <c r="E28" s="195">
        <f t="shared" si="8"/>
        <v>0</v>
      </c>
      <c r="F28" s="195">
        <f t="shared" si="8"/>
        <v>0</v>
      </c>
      <c r="G28" s="195">
        <f t="shared" si="8"/>
        <v>523.81</v>
      </c>
      <c r="H28" s="201"/>
      <c r="I28" s="201"/>
      <c r="J28" s="195"/>
      <c r="K28" s="201"/>
      <c r="L28" s="201"/>
      <c r="M28" s="201"/>
      <c r="N28" s="201"/>
    </row>
    <row r="29" spans="1:14" s="13" customFormat="1" ht="33.75" customHeight="1">
      <c r="A29" s="193">
        <v>22</v>
      </c>
      <c r="B29" s="198" t="s">
        <v>48</v>
      </c>
      <c r="C29" s="193">
        <v>1</v>
      </c>
      <c r="D29" s="200">
        <f>SUM(E29:N29)</f>
        <v>243.81</v>
      </c>
      <c r="E29" s="193"/>
      <c r="F29" s="193"/>
      <c r="G29" s="39">
        <v>243.81</v>
      </c>
      <c r="H29" s="199"/>
      <c r="I29" s="199"/>
      <c r="J29" s="193"/>
      <c r="K29" s="199"/>
      <c r="L29" s="199"/>
      <c r="M29" s="199"/>
      <c r="N29" s="199"/>
    </row>
    <row r="30" spans="1:14" s="13" customFormat="1" ht="21.75" customHeight="1">
      <c r="A30" s="193">
        <v>23</v>
      </c>
      <c r="B30" s="198" t="s">
        <v>49</v>
      </c>
      <c r="C30" s="193"/>
      <c r="D30" s="203"/>
      <c r="E30" s="193"/>
      <c r="F30" s="193"/>
      <c r="G30" s="203"/>
      <c r="H30" s="199"/>
      <c r="I30" s="199"/>
      <c r="J30" s="193"/>
      <c r="K30" s="199"/>
      <c r="L30" s="199"/>
      <c r="M30" s="199"/>
      <c r="N30" s="199"/>
    </row>
    <row r="31" spans="1:14" s="13" customFormat="1" ht="21.75" customHeight="1">
      <c r="A31" s="193">
        <v>24</v>
      </c>
      <c r="B31" s="202" t="s">
        <v>50</v>
      </c>
      <c r="C31" s="193">
        <v>1</v>
      </c>
      <c r="D31" s="200">
        <f>SUM(E31:N31)</f>
        <v>280</v>
      </c>
      <c r="E31" s="193"/>
      <c r="F31" s="193"/>
      <c r="G31" s="39">
        <v>280</v>
      </c>
      <c r="H31" s="199"/>
      <c r="I31" s="199"/>
      <c r="J31" s="193"/>
      <c r="K31" s="199"/>
      <c r="L31" s="199"/>
      <c r="M31" s="199"/>
      <c r="N31" s="199"/>
    </row>
    <row r="32" spans="1:14" s="13" customFormat="1" ht="30.75" customHeight="1">
      <c r="A32" s="193">
        <v>25</v>
      </c>
      <c r="B32" s="202" t="s">
        <v>51</v>
      </c>
      <c r="C32" s="193"/>
      <c r="D32" s="203"/>
      <c r="E32" s="193"/>
      <c r="F32" s="193"/>
      <c r="G32" s="203"/>
      <c r="H32" s="199"/>
      <c r="I32" s="199"/>
      <c r="J32" s="193"/>
      <c r="K32" s="199"/>
      <c r="L32" s="199"/>
      <c r="M32" s="199"/>
      <c r="N32" s="199"/>
    </row>
    <row r="33" spans="1:14" s="13" customFormat="1" ht="21.75" customHeight="1">
      <c r="A33" s="193">
        <v>26</v>
      </c>
      <c r="B33" s="202" t="s">
        <v>52</v>
      </c>
      <c r="C33" s="199"/>
      <c r="D33" s="199"/>
      <c r="E33" s="199"/>
      <c r="F33" s="199"/>
      <c r="G33" s="199"/>
      <c r="H33" s="199"/>
      <c r="I33" s="199"/>
      <c r="J33" s="193"/>
      <c r="K33" s="199"/>
      <c r="L33" s="199"/>
      <c r="M33" s="199"/>
      <c r="N33" s="199"/>
    </row>
    <row r="34" spans="1:14" s="13" customFormat="1" ht="36" customHeight="1">
      <c r="A34" s="193">
        <v>27</v>
      </c>
      <c r="B34" s="202" t="s">
        <v>53</v>
      </c>
      <c r="C34" s="199"/>
      <c r="D34" s="199"/>
      <c r="E34" s="199"/>
      <c r="F34" s="199"/>
      <c r="G34" s="199"/>
      <c r="H34" s="199"/>
      <c r="I34" s="199"/>
      <c r="J34" s="193"/>
      <c r="K34" s="199"/>
      <c r="L34" s="199"/>
      <c r="M34" s="199"/>
      <c r="N34" s="199"/>
    </row>
    <row r="35" spans="1:14" s="13" customFormat="1" ht="21.75" customHeight="1">
      <c r="A35" s="193">
        <v>28</v>
      </c>
      <c r="B35" s="196" t="s">
        <v>54</v>
      </c>
      <c r="C35" s="199"/>
      <c r="D35" s="199"/>
      <c r="E35" s="199"/>
      <c r="F35" s="199"/>
      <c r="G35" s="199"/>
      <c r="H35" s="199"/>
      <c r="I35" s="199"/>
      <c r="J35" s="193"/>
      <c r="K35" s="199"/>
      <c r="L35" s="199"/>
      <c r="M35" s="199"/>
      <c r="N35" s="199"/>
    </row>
    <row r="36" spans="1:14" s="180" customFormat="1" ht="21.75" customHeight="1">
      <c r="A36" s="193">
        <v>29</v>
      </c>
      <c r="B36" s="202" t="s">
        <v>55</v>
      </c>
      <c r="C36" s="199"/>
      <c r="D36" s="199"/>
      <c r="E36" s="199"/>
      <c r="F36" s="199"/>
      <c r="G36" s="199"/>
      <c r="H36" s="199"/>
      <c r="I36" s="199"/>
      <c r="J36" s="193"/>
      <c r="K36" s="199"/>
      <c r="L36" s="199"/>
      <c r="M36" s="199"/>
      <c r="N36" s="199"/>
    </row>
    <row r="37" spans="1:14" s="179" customFormat="1" ht="21.75" customHeight="1">
      <c r="A37" s="193">
        <v>30</v>
      </c>
      <c r="B37" s="196" t="s">
        <v>56</v>
      </c>
      <c r="C37" s="195">
        <f aca="true" t="shared" si="9" ref="C37:G37">SUM(C38:C42)</f>
        <v>2</v>
      </c>
      <c r="D37" s="195">
        <f t="shared" si="9"/>
        <v>464</v>
      </c>
      <c r="E37" s="195"/>
      <c r="F37" s="195">
        <f t="shared" si="9"/>
        <v>464</v>
      </c>
      <c r="G37" s="195"/>
      <c r="H37" s="201"/>
      <c r="I37" s="201"/>
      <c r="J37" s="195"/>
      <c r="K37" s="201"/>
      <c r="L37" s="201"/>
      <c r="M37" s="201"/>
      <c r="N37" s="201"/>
    </row>
    <row r="38" spans="1:14" s="13" customFormat="1" ht="21.75" customHeight="1">
      <c r="A38" s="193">
        <v>31</v>
      </c>
      <c r="B38" s="202" t="s">
        <v>57</v>
      </c>
      <c r="C38" s="193">
        <v>1</v>
      </c>
      <c r="D38" s="200">
        <f>SUM(E38:N38)</f>
        <v>230</v>
      </c>
      <c r="E38" s="39"/>
      <c r="F38" s="39">
        <v>230</v>
      </c>
      <c r="G38" s="199"/>
      <c r="H38" s="199"/>
      <c r="I38" s="199"/>
      <c r="J38" s="193"/>
      <c r="K38" s="199"/>
      <c r="L38" s="199"/>
      <c r="M38" s="199"/>
      <c r="N38" s="199"/>
    </row>
    <row r="39" spans="1:14" s="13" customFormat="1" ht="40.5" customHeight="1">
      <c r="A39" s="193">
        <v>32</v>
      </c>
      <c r="B39" s="202" t="s">
        <v>58</v>
      </c>
      <c r="C39" s="193"/>
      <c r="D39" s="62"/>
      <c r="E39" s="62"/>
      <c r="F39" s="62"/>
      <c r="G39" s="199"/>
      <c r="H39" s="199"/>
      <c r="I39" s="199"/>
      <c r="J39" s="193"/>
      <c r="K39" s="199"/>
      <c r="L39" s="199"/>
      <c r="M39" s="199"/>
      <c r="N39" s="199"/>
    </row>
    <row r="40" spans="1:14" s="13" customFormat="1" ht="21.75" customHeight="1">
      <c r="A40" s="193">
        <v>33</v>
      </c>
      <c r="B40" s="204" t="s">
        <v>59</v>
      </c>
      <c r="C40" s="193"/>
      <c r="D40" s="62"/>
      <c r="E40" s="62"/>
      <c r="F40" s="62"/>
      <c r="G40" s="199"/>
      <c r="H40" s="199"/>
      <c r="I40" s="199"/>
      <c r="J40" s="193"/>
      <c r="K40" s="199"/>
      <c r="L40" s="199"/>
      <c r="M40" s="199"/>
      <c r="N40" s="199"/>
    </row>
    <row r="41" spans="1:14" s="13" customFormat="1" ht="31.5" customHeight="1">
      <c r="A41" s="193">
        <v>34</v>
      </c>
      <c r="B41" s="202" t="s">
        <v>60</v>
      </c>
      <c r="C41" s="193"/>
      <c r="D41" s="62"/>
      <c r="E41" s="62"/>
      <c r="F41" s="62"/>
      <c r="G41" s="199"/>
      <c r="H41" s="199"/>
      <c r="I41" s="199"/>
      <c r="J41" s="193"/>
      <c r="K41" s="199"/>
      <c r="L41" s="199"/>
      <c r="M41" s="199"/>
      <c r="N41" s="199"/>
    </row>
    <row r="42" spans="1:14" s="13" customFormat="1" ht="21.75" customHeight="1">
      <c r="A42" s="193">
        <v>35</v>
      </c>
      <c r="B42" s="204" t="s">
        <v>32</v>
      </c>
      <c r="C42" s="193">
        <v>1</v>
      </c>
      <c r="D42" s="200">
        <f aca="true" t="shared" si="10" ref="D42:D46">SUM(E42:N42)</f>
        <v>234</v>
      </c>
      <c r="E42" s="80"/>
      <c r="F42" s="80">
        <v>234</v>
      </c>
      <c r="G42" s="199"/>
      <c r="H42" s="199"/>
      <c r="I42" s="199"/>
      <c r="J42" s="193"/>
      <c r="K42" s="199"/>
      <c r="L42" s="199"/>
      <c r="M42" s="199"/>
      <c r="N42" s="199"/>
    </row>
    <row r="43" spans="1:14" s="179" customFormat="1" ht="21.75" customHeight="1">
      <c r="A43" s="193">
        <v>36</v>
      </c>
      <c r="B43" s="196" t="s">
        <v>61</v>
      </c>
      <c r="C43" s="195">
        <f aca="true" t="shared" si="11" ref="C43:J43">SUM(C44:C46)</f>
        <v>35</v>
      </c>
      <c r="D43" s="195">
        <f t="shared" si="11"/>
        <v>3824.1549999999997</v>
      </c>
      <c r="E43" s="195">
        <f t="shared" si="11"/>
        <v>945.54</v>
      </c>
      <c r="F43" s="195">
        <f t="shared" si="11"/>
        <v>1181.615</v>
      </c>
      <c r="G43" s="195">
        <f t="shared" si="11"/>
        <v>0</v>
      </c>
      <c r="H43" s="195">
        <f t="shared" si="11"/>
        <v>0</v>
      </c>
      <c r="I43" s="195">
        <f t="shared" si="11"/>
        <v>0</v>
      </c>
      <c r="J43" s="195">
        <f t="shared" si="11"/>
        <v>1697</v>
      </c>
      <c r="K43" s="195"/>
      <c r="L43" s="195">
        <f aca="true" t="shared" si="12" ref="L43:N43">SUM(L44:L46)</f>
        <v>0</v>
      </c>
      <c r="M43" s="195">
        <f t="shared" si="12"/>
        <v>0</v>
      </c>
      <c r="N43" s="195">
        <f t="shared" si="12"/>
        <v>0</v>
      </c>
    </row>
    <row r="44" spans="1:14" s="13" customFormat="1" ht="21.75" customHeight="1">
      <c r="A44" s="193">
        <v>37</v>
      </c>
      <c r="B44" s="205" t="s">
        <v>62</v>
      </c>
      <c r="C44" s="193">
        <v>6</v>
      </c>
      <c r="D44" s="200">
        <f t="shared" si="10"/>
        <v>100</v>
      </c>
      <c r="E44" s="193"/>
      <c r="F44" s="193">
        <v>100</v>
      </c>
      <c r="G44" s="199"/>
      <c r="H44" s="199"/>
      <c r="I44" s="199"/>
      <c r="J44" s="193"/>
      <c r="K44" s="199"/>
      <c r="L44" s="199"/>
      <c r="M44" s="199"/>
      <c r="N44" s="199"/>
    </row>
    <row r="45" spans="1:14" s="13" customFormat="1" ht="21.75" customHeight="1">
      <c r="A45" s="193">
        <v>38</v>
      </c>
      <c r="B45" s="205" t="s">
        <v>63</v>
      </c>
      <c r="C45" s="193">
        <v>29</v>
      </c>
      <c r="D45" s="200">
        <f t="shared" si="10"/>
        <v>3724.1549999999997</v>
      </c>
      <c r="E45" s="193">
        <v>945.54</v>
      </c>
      <c r="F45" s="193">
        <v>1081.615</v>
      </c>
      <c r="G45" s="199"/>
      <c r="H45" s="199"/>
      <c r="I45" s="199"/>
      <c r="J45" s="193">
        <v>1697</v>
      </c>
      <c r="K45" s="203"/>
      <c r="L45" s="199"/>
      <c r="M45" s="199"/>
      <c r="N45" s="199"/>
    </row>
    <row r="46" spans="1:14" s="158" customFormat="1" ht="21.75" customHeight="1">
      <c r="A46" s="193">
        <v>39</v>
      </c>
      <c r="B46" s="206" t="s">
        <v>64</v>
      </c>
      <c r="C46" s="193"/>
      <c r="D46" s="200"/>
      <c r="E46" s="193"/>
      <c r="F46" s="193"/>
      <c r="G46" s="62"/>
      <c r="H46" s="193"/>
      <c r="I46" s="193"/>
      <c r="J46" s="193"/>
      <c r="K46" s="193"/>
      <c r="L46" s="193"/>
      <c r="M46" s="193"/>
      <c r="N46" s="193"/>
    </row>
    <row r="47" spans="1:14" s="179" customFormat="1" ht="21.75" customHeight="1">
      <c r="A47" s="193">
        <v>40</v>
      </c>
      <c r="B47" s="196" t="s">
        <v>65</v>
      </c>
      <c r="C47" s="195">
        <f aca="true" t="shared" si="13" ref="C47:G47">SUM(C48:C52)</f>
        <v>5</v>
      </c>
      <c r="D47" s="195">
        <f t="shared" si="13"/>
        <v>5141</v>
      </c>
      <c r="E47" s="195">
        <f t="shared" si="13"/>
        <v>0</v>
      </c>
      <c r="F47" s="195">
        <f t="shared" si="13"/>
        <v>0</v>
      </c>
      <c r="G47" s="195">
        <f t="shared" si="13"/>
        <v>5141</v>
      </c>
      <c r="H47" s="201"/>
      <c r="I47" s="201"/>
      <c r="J47" s="195"/>
      <c r="K47" s="201"/>
      <c r="L47" s="201"/>
      <c r="M47" s="201"/>
      <c r="N47" s="201"/>
    </row>
    <row r="48" spans="1:14" s="13" customFormat="1" ht="38.25" customHeight="1">
      <c r="A48" s="193">
        <v>41</v>
      </c>
      <c r="B48" s="205" t="s">
        <v>66</v>
      </c>
      <c r="C48" s="193">
        <v>1</v>
      </c>
      <c r="D48" s="200">
        <f aca="true" t="shared" si="14" ref="D48:D50">SUM(E48:N48)</f>
        <v>2350</v>
      </c>
      <c r="E48" s="193"/>
      <c r="F48" s="193"/>
      <c r="G48" s="115">
        <v>2350</v>
      </c>
      <c r="H48" s="199"/>
      <c r="I48" s="199"/>
      <c r="J48" s="193"/>
      <c r="K48" s="199"/>
      <c r="L48" s="199"/>
      <c r="M48" s="199"/>
      <c r="N48" s="199"/>
    </row>
    <row r="49" spans="1:14" s="13" customFormat="1" ht="36.75" customHeight="1">
      <c r="A49" s="193">
        <v>42</v>
      </c>
      <c r="B49" s="205" t="s">
        <v>67</v>
      </c>
      <c r="C49" s="193">
        <v>1</v>
      </c>
      <c r="D49" s="200">
        <f t="shared" si="14"/>
        <v>500</v>
      </c>
      <c r="E49" s="193"/>
      <c r="F49" s="193"/>
      <c r="G49" s="115">
        <v>500</v>
      </c>
      <c r="H49" s="199"/>
      <c r="I49" s="199"/>
      <c r="J49" s="193"/>
      <c r="K49" s="199"/>
      <c r="L49" s="199"/>
      <c r="M49" s="199"/>
      <c r="N49" s="199"/>
    </row>
    <row r="50" spans="1:14" s="13" customFormat="1" ht="28.5" customHeight="1">
      <c r="A50" s="193">
        <v>43</v>
      </c>
      <c r="B50" s="205" t="s">
        <v>68</v>
      </c>
      <c r="C50" s="193">
        <v>2</v>
      </c>
      <c r="D50" s="200">
        <f t="shared" si="14"/>
        <v>2216</v>
      </c>
      <c r="E50" s="193"/>
      <c r="F50" s="193"/>
      <c r="G50" s="203">
        <v>2216</v>
      </c>
      <c r="H50" s="199"/>
      <c r="I50" s="199"/>
      <c r="J50" s="193"/>
      <c r="K50" s="199"/>
      <c r="L50" s="199"/>
      <c r="M50" s="199"/>
      <c r="N50" s="199"/>
    </row>
    <row r="51" spans="1:14" s="13" customFormat="1" ht="21.75" customHeight="1">
      <c r="A51" s="193">
        <v>44</v>
      </c>
      <c r="B51" s="205" t="s">
        <v>69</v>
      </c>
      <c r="C51" s="193"/>
      <c r="D51" s="203"/>
      <c r="E51" s="193"/>
      <c r="F51" s="193"/>
      <c r="G51" s="203"/>
      <c r="H51" s="199"/>
      <c r="I51" s="199"/>
      <c r="J51" s="193"/>
      <c r="K51" s="199"/>
      <c r="L51" s="199"/>
      <c r="M51" s="199"/>
      <c r="N51" s="199"/>
    </row>
    <row r="52" spans="1:14" s="13" customFormat="1" ht="21.75" customHeight="1">
      <c r="A52" s="193">
        <v>45</v>
      </c>
      <c r="B52" s="205" t="s">
        <v>70</v>
      </c>
      <c r="C52" s="193">
        <v>1</v>
      </c>
      <c r="D52" s="200">
        <f aca="true" t="shared" si="15" ref="D52:D56">SUM(E52:N52)</f>
        <v>75</v>
      </c>
      <c r="E52" s="193"/>
      <c r="F52" s="193"/>
      <c r="G52" s="115">
        <v>75</v>
      </c>
      <c r="H52" s="199"/>
      <c r="I52" s="199"/>
      <c r="J52" s="193"/>
      <c r="K52" s="199"/>
      <c r="L52" s="199"/>
      <c r="M52" s="199"/>
      <c r="N52" s="199"/>
    </row>
    <row r="53" spans="1:14" s="179" customFormat="1" ht="21.75" customHeight="1">
      <c r="A53" s="193">
        <v>46</v>
      </c>
      <c r="B53" s="196" t="s">
        <v>71</v>
      </c>
      <c r="C53" s="207">
        <f aca="true" t="shared" si="16" ref="C53:N53">SUM(C54:C60)</f>
        <v>137</v>
      </c>
      <c r="D53" s="207">
        <f t="shared" si="16"/>
        <v>6731.1112</v>
      </c>
      <c r="E53" s="207">
        <f t="shared" si="16"/>
        <v>1648.3049999999998</v>
      </c>
      <c r="F53" s="207">
        <f t="shared" si="16"/>
        <v>4082.8062</v>
      </c>
      <c r="G53" s="207">
        <f t="shared" si="16"/>
        <v>0</v>
      </c>
      <c r="H53" s="207">
        <f t="shared" si="16"/>
        <v>0</v>
      </c>
      <c r="I53" s="207">
        <f t="shared" si="16"/>
        <v>150</v>
      </c>
      <c r="J53" s="207">
        <f t="shared" si="16"/>
        <v>850</v>
      </c>
      <c r="K53" s="207">
        <f t="shared" si="16"/>
        <v>0</v>
      </c>
      <c r="L53" s="207">
        <f t="shared" si="16"/>
        <v>0</v>
      </c>
      <c r="M53" s="207">
        <f t="shared" si="16"/>
        <v>0</v>
      </c>
      <c r="N53" s="207">
        <f t="shared" si="16"/>
        <v>0</v>
      </c>
    </row>
    <row r="54" spans="1:14" s="13" customFormat="1" ht="37.5" customHeight="1">
      <c r="A54" s="193">
        <v>47</v>
      </c>
      <c r="B54" s="205" t="s">
        <v>72</v>
      </c>
      <c r="C54" s="200">
        <v>66</v>
      </c>
      <c r="D54" s="200">
        <f t="shared" si="15"/>
        <v>3382.6968</v>
      </c>
      <c r="E54" s="112">
        <v>583.25</v>
      </c>
      <c r="F54" s="112">
        <v>2799.4468</v>
      </c>
      <c r="G54" s="200"/>
      <c r="H54" s="199"/>
      <c r="I54" s="199"/>
      <c r="J54" s="193"/>
      <c r="K54" s="199"/>
      <c r="L54" s="199"/>
      <c r="M54" s="199"/>
      <c r="N54" s="199"/>
    </row>
    <row r="55" spans="1:14" s="13" customFormat="1" ht="21.75" customHeight="1">
      <c r="A55" s="193">
        <v>48</v>
      </c>
      <c r="B55" s="205" t="s">
        <v>73</v>
      </c>
      <c r="C55" s="200">
        <v>3</v>
      </c>
      <c r="D55" s="200">
        <f t="shared" si="15"/>
        <v>81</v>
      </c>
      <c r="E55" s="200">
        <v>60</v>
      </c>
      <c r="F55" s="200">
        <v>21</v>
      </c>
      <c r="G55" s="200"/>
      <c r="H55" s="199"/>
      <c r="I55" s="199"/>
      <c r="J55" s="193"/>
      <c r="K55" s="199"/>
      <c r="L55" s="199"/>
      <c r="M55" s="199"/>
      <c r="N55" s="199"/>
    </row>
    <row r="56" spans="1:14" s="13" customFormat="1" ht="21.75" customHeight="1">
      <c r="A56" s="193">
        <v>49</v>
      </c>
      <c r="B56" s="205" t="s">
        <v>74</v>
      </c>
      <c r="C56" s="200">
        <v>1</v>
      </c>
      <c r="D56" s="200">
        <f t="shared" si="15"/>
        <v>66</v>
      </c>
      <c r="E56" s="200"/>
      <c r="F56" s="39">
        <v>66</v>
      </c>
      <c r="G56" s="200"/>
      <c r="H56" s="199"/>
      <c r="I56" s="199"/>
      <c r="J56" s="193"/>
      <c r="K56" s="199"/>
      <c r="L56" s="199"/>
      <c r="M56" s="199"/>
      <c r="N56" s="199"/>
    </row>
    <row r="57" spans="1:14" s="13" customFormat="1" ht="21.75" customHeight="1">
      <c r="A57" s="193">
        <v>50</v>
      </c>
      <c r="B57" s="205" t="s">
        <v>75</v>
      </c>
      <c r="C57" s="200"/>
      <c r="D57" s="200"/>
      <c r="E57" s="200"/>
      <c r="F57" s="200"/>
      <c r="G57" s="200"/>
      <c r="H57" s="199"/>
      <c r="I57" s="199"/>
      <c r="J57" s="193"/>
      <c r="K57" s="199"/>
      <c r="L57" s="199"/>
      <c r="M57" s="199"/>
      <c r="N57" s="199"/>
    </row>
    <row r="58" spans="1:14" s="13" customFormat="1" ht="21.75" customHeight="1">
      <c r="A58" s="193">
        <v>51</v>
      </c>
      <c r="B58" s="197" t="s">
        <v>76</v>
      </c>
      <c r="C58" s="200">
        <v>17</v>
      </c>
      <c r="D58" s="200">
        <f>SUM(E58:N58)</f>
        <v>647.9300000000001</v>
      </c>
      <c r="E58" s="200">
        <v>353</v>
      </c>
      <c r="F58" s="200">
        <v>294.93</v>
      </c>
      <c r="G58" s="200"/>
      <c r="H58" s="199"/>
      <c r="I58" s="199"/>
      <c r="J58" s="193"/>
      <c r="K58" s="199"/>
      <c r="L58" s="199"/>
      <c r="M58" s="199"/>
      <c r="N58" s="199"/>
    </row>
    <row r="59" spans="1:14" s="13" customFormat="1" ht="21.75" customHeight="1">
      <c r="A59" s="193">
        <v>52</v>
      </c>
      <c r="B59" s="197" t="s">
        <v>77</v>
      </c>
      <c r="C59" s="200">
        <v>5</v>
      </c>
      <c r="D59" s="200">
        <f aca="true" t="shared" si="17" ref="D58:D60">SUM(E59:N59)</f>
        <v>233.01</v>
      </c>
      <c r="E59" s="200">
        <v>120.01</v>
      </c>
      <c r="F59" s="200">
        <v>113</v>
      </c>
      <c r="G59" s="200"/>
      <c r="H59" s="199"/>
      <c r="I59" s="199"/>
      <c r="J59" s="193"/>
      <c r="K59" s="199"/>
      <c r="L59" s="199"/>
      <c r="M59" s="199"/>
      <c r="N59" s="199"/>
    </row>
    <row r="60" spans="1:14" s="13" customFormat="1" ht="21.75" customHeight="1">
      <c r="A60" s="193">
        <v>53</v>
      </c>
      <c r="B60" s="204" t="s">
        <v>78</v>
      </c>
      <c r="C60" s="200">
        <v>45</v>
      </c>
      <c r="D60" s="200">
        <f t="shared" si="17"/>
        <v>2320.4744</v>
      </c>
      <c r="E60" s="200">
        <v>532.045</v>
      </c>
      <c r="F60" s="200">
        <v>788.4294</v>
      </c>
      <c r="G60" s="200"/>
      <c r="H60" s="193"/>
      <c r="I60" s="193">
        <v>150</v>
      </c>
      <c r="J60" s="193">
        <v>850</v>
      </c>
      <c r="K60" s="199"/>
      <c r="L60" s="199"/>
      <c r="M60" s="199"/>
      <c r="N60" s="199"/>
    </row>
    <row r="61" spans="1:14" s="179" customFormat="1" ht="21.75" customHeight="1">
      <c r="A61" s="193">
        <v>54</v>
      </c>
      <c r="B61" s="196" t="s">
        <v>79</v>
      </c>
      <c r="C61" s="195">
        <f aca="true" t="shared" si="18" ref="C61:G61">SUM(C62:C65)</f>
        <v>2</v>
      </c>
      <c r="D61" s="195">
        <f t="shared" si="18"/>
        <v>2323</v>
      </c>
      <c r="E61" s="195"/>
      <c r="F61" s="195"/>
      <c r="G61" s="195">
        <f t="shared" si="18"/>
        <v>2273</v>
      </c>
      <c r="H61" s="195"/>
      <c r="I61" s="195">
        <f>SUM(I62:I65)</f>
        <v>50</v>
      </c>
      <c r="J61" s="195"/>
      <c r="K61" s="201"/>
      <c r="L61" s="201"/>
      <c r="M61" s="201"/>
      <c r="N61" s="201"/>
    </row>
    <row r="62" spans="1:14" s="13" customFormat="1" ht="27.75" customHeight="1">
      <c r="A62" s="193">
        <v>55</v>
      </c>
      <c r="B62" s="205" t="s">
        <v>80</v>
      </c>
      <c r="C62" s="193"/>
      <c r="D62" s="193"/>
      <c r="E62" s="193"/>
      <c r="F62" s="193"/>
      <c r="G62" s="193"/>
      <c r="H62" s="193"/>
      <c r="I62" s="193"/>
      <c r="J62" s="193"/>
      <c r="K62" s="199"/>
      <c r="L62" s="199"/>
      <c r="M62" s="199"/>
      <c r="N62" s="199"/>
    </row>
    <row r="63" spans="1:14" s="13" customFormat="1" ht="21.75" customHeight="1">
      <c r="A63" s="193">
        <v>56</v>
      </c>
      <c r="B63" s="204" t="s">
        <v>81</v>
      </c>
      <c r="C63" s="193">
        <v>1</v>
      </c>
      <c r="D63" s="200">
        <f aca="true" t="shared" si="19" ref="D63:D66">SUM(E63:N63)</f>
        <v>50</v>
      </c>
      <c r="E63" s="193"/>
      <c r="F63" s="193"/>
      <c r="G63" s="200"/>
      <c r="H63" s="200"/>
      <c r="I63" s="200">
        <v>50</v>
      </c>
      <c r="J63" s="200"/>
      <c r="K63" s="199"/>
      <c r="L63" s="199"/>
      <c r="M63" s="199"/>
      <c r="N63" s="199"/>
    </row>
    <row r="64" spans="1:14" s="13" customFormat="1" ht="21.75" customHeight="1">
      <c r="A64" s="193">
        <v>57</v>
      </c>
      <c r="B64" s="204" t="s">
        <v>82</v>
      </c>
      <c r="C64" s="193">
        <v>1</v>
      </c>
      <c r="D64" s="200">
        <f t="shared" si="19"/>
        <v>2273</v>
      </c>
      <c r="E64" s="193"/>
      <c r="F64" s="193"/>
      <c r="G64" s="200">
        <v>2273</v>
      </c>
      <c r="H64" s="200"/>
      <c r="I64" s="200"/>
      <c r="J64" s="200"/>
      <c r="K64" s="199"/>
      <c r="L64" s="199"/>
      <c r="M64" s="199"/>
      <c r="N64" s="199"/>
    </row>
    <row r="65" spans="1:14" s="13" customFormat="1" ht="21.75" customHeight="1">
      <c r="A65" s="193">
        <v>58</v>
      </c>
      <c r="B65" s="197" t="s">
        <v>83</v>
      </c>
      <c r="C65" s="199"/>
      <c r="D65" s="200">
        <f t="shared" si="19"/>
        <v>0</v>
      </c>
      <c r="E65" s="199"/>
      <c r="F65" s="199"/>
      <c r="G65" s="200"/>
      <c r="H65" s="200"/>
      <c r="I65" s="200"/>
      <c r="J65" s="200"/>
      <c r="K65" s="199"/>
      <c r="L65" s="199"/>
      <c r="M65" s="199"/>
      <c r="N65" s="199"/>
    </row>
    <row r="66" spans="1:14" s="179" customFormat="1" ht="21.75" customHeight="1">
      <c r="A66" s="193">
        <v>59</v>
      </c>
      <c r="B66" s="210" t="s">
        <v>84</v>
      </c>
      <c r="C66" s="193">
        <v>2</v>
      </c>
      <c r="D66" s="200">
        <f t="shared" si="19"/>
        <v>115</v>
      </c>
      <c r="E66" s="200">
        <v>110</v>
      </c>
      <c r="F66" s="193"/>
      <c r="G66" s="200"/>
      <c r="H66" s="200"/>
      <c r="I66" s="200"/>
      <c r="J66" s="200">
        <v>5</v>
      </c>
      <c r="K66" s="201"/>
      <c r="L66" s="201"/>
      <c r="M66" s="201"/>
      <c r="N66" s="201"/>
    </row>
  </sheetData>
  <sheetProtection/>
  <mergeCells count="9">
    <mergeCell ref="A1:B1"/>
    <mergeCell ref="A2:N2"/>
    <mergeCell ref="A3:B3"/>
    <mergeCell ref="D4:N4"/>
    <mergeCell ref="E5:G5"/>
    <mergeCell ref="A4:A6"/>
    <mergeCell ref="B4:B6"/>
    <mergeCell ref="C4:C6"/>
    <mergeCell ref="D5:D6"/>
  </mergeCells>
  <printOptions/>
  <pageMargins left="0.7513888888888889" right="0.7513888888888889" top="0.6298611111111111" bottom="0.6298611111111111" header="0.5118055555555555" footer="0.5118055555555555"/>
  <pageSetup firstPageNumber="1" useFirstPageNumber="1" fitToHeight="0" fitToWidth="1" horizontalDpi="600" verticalDpi="600" orientation="landscape" paperSize="8" scale="92"/>
  <headerFooter scaleWithDoc="0" alignWithMargins="0">
    <oddFooter>&amp;C&amp;P</oddFooter>
  </headerFooter>
  <ignoredErrors>
    <ignoredError sqref="D28 D43 D14" formula="1"/>
  </ignoredErrors>
</worksheet>
</file>

<file path=xl/worksheets/sheet2.xml><?xml version="1.0" encoding="utf-8"?>
<worksheet xmlns="http://schemas.openxmlformats.org/spreadsheetml/2006/main" xmlns:r="http://schemas.openxmlformats.org/officeDocument/2006/relationships">
  <sheetPr>
    <pageSetUpPr fitToPage="1"/>
  </sheetPr>
  <dimension ref="A1:IV365"/>
  <sheetViews>
    <sheetView zoomScale="85" zoomScaleNormal="85" zoomScaleSheetLayoutView="100" workbookViewId="0" topLeftCell="A1">
      <pane ySplit="5" topLeftCell="A360" activePane="bottomLeft" state="frozen"/>
      <selection pane="bottomLeft" activeCell="T363" sqref="T363"/>
    </sheetView>
  </sheetViews>
  <sheetFormatPr defaultColWidth="9.00390625" defaultRowHeight="14.25"/>
  <cols>
    <col min="1" max="1" width="6.75390625" style="15" customWidth="1"/>
    <col min="2" max="2" width="6.375" style="15" customWidth="1"/>
    <col min="3" max="3" width="8.125" style="15" customWidth="1"/>
    <col min="4" max="4" width="10.00390625" style="16" customWidth="1"/>
    <col min="5" max="5" width="20.00390625" style="17" customWidth="1"/>
    <col min="6" max="6" width="6.875" style="17" customWidth="1"/>
    <col min="7" max="7" width="6.375" style="15" customWidth="1"/>
    <col min="8" max="8" width="5.625" style="17" customWidth="1"/>
    <col min="9" max="9" width="6.875" style="17" customWidth="1"/>
    <col min="10" max="10" width="7.25390625" style="17" customWidth="1"/>
    <col min="11" max="11" width="11.125" style="17" customWidth="1"/>
    <col min="12" max="12" width="10.75390625" style="18" customWidth="1"/>
    <col min="13" max="13" width="10.125" style="18" customWidth="1"/>
    <col min="14" max="17" width="8.875" style="18" customWidth="1"/>
    <col min="18" max="18" width="10.00390625" style="18" customWidth="1"/>
    <col min="19" max="19" width="9.875" style="18" customWidth="1"/>
    <col min="20" max="23" width="8.875" style="18" customWidth="1"/>
    <col min="24" max="26" width="6.625" style="18" customWidth="1"/>
    <col min="27" max="27" width="5.75390625" style="15" customWidth="1"/>
    <col min="28" max="32" width="5.75390625" style="17" customWidth="1"/>
    <col min="33" max="36" width="7.625" style="17" customWidth="1"/>
    <col min="37" max="38" width="9.00390625" style="17" customWidth="1"/>
    <col min="39" max="39" width="20.00390625" style="9" customWidth="1"/>
    <col min="40" max="255" width="9.00390625" style="17" customWidth="1"/>
    <col min="256" max="256" width="9.00390625" style="19" customWidth="1"/>
  </cols>
  <sheetData>
    <row r="1" spans="1:2" ht="18.75">
      <c r="A1" s="20" t="s">
        <v>85</v>
      </c>
      <c r="B1" s="20"/>
    </row>
    <row r="2" spans="1:256" s="1" customFormat="1" ht="39" customHeight="1">
      <c r="A2" s="21" t="s">
        <v>86</v>
      </c>
      <c r="B2" s="22"/>
      <c r="C2" s="22"/>
      <c r="D2" s="22"/>
      <c r="E2" s="22"/>
      <c r="F2" s="22"/>
      <c r="G2" s="22"/>
      <c r="H2" s="22"/>
      <c r="I2" s="22"/>
      <c r="J2" s="22"/>
      <c r="K2" s="22"/>
      <c r="L2" s="41"/>
      <c r="M2" s="41"/>
      <c r="N2" s="41"/>
      <c r="O2" s="41"/>
      <c r="P2" s="41"/>
      <c r="Q2" s="41"/>
      <c r="R2" s="41"/>
      <c r="S2" s="41"/>
      <c r="T2" s="41"/>
      <c r="U2" s="41"/>
      <c r="V2" s="41"/>
      <c r="W2" s="41"/>
      <c r="X2" s="41"/>
      <c r="Y2" s="41"/>
      <c r="Z2" s="41"/>
      <c r="AA2" s="22"/>
      <c r="AB2" s="22"/>
      <c r="AC2" s="22"/>
      <c r="AD2" s="22"/>
      <c r="AE2" s="22"/>
      <c r="AF2" s="22"/>
      <c r="AG2" s="22"/>
      <c r="AH2" s="22"/>
      <c r="AI2" s="22"/>
      <c r="AJ2" s="22"/>
      <c r="AK2" s="22"/>
      <c r="AL2" s="22"/>
      <c r="AM2" s="3"/>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45"/>
      <c r="FC2" s="45"/>
      <c r="FD2" s="45"/>
      <c r="FE2" s="45"/>
      <c r="FF2" s="45"/>
      <c r="FG2" s="45"/>
      <c r="FH2" s="45"/>
      <c r="FI2" s="45"/>
      <c r="FJ2" s="45"/>
      <c r="FK2" s="45"/>
      <c r="FL2" s="45"/>
      <c r="FM2" s="45"/>
      <c r="FN2" s="45"/>
      <c r="FO2" s="45"/>
      <c r="FP2" s="45"/>
      <c r="FQ2" s="45"/>
      <c r="FR2" s="45"/>
      <c r="FS2" s="45"/>
      <c r="FT2" s="45"/>
      <c r="FU2" s="45"/>
      <c r="FV2" s="45"/>
      <c r="FW2" s="45"/>
      <c r="FX2" s="45"/>
      <c r="FY2" s="45"/>
      <c r="FZ2" s="45"/>
      <c r="GA2" s="45"/>
      <c r="GB2" s="45"/>
      <c r="GC2" s="45"/>
      <c r="GD2" s="45"/>
      <c r="GE2" s="45"/>
      <c r="GF2" s="45"/>
      <c r="GG2" s="45"/>
      <c r="GH2" s="45"/>
      <c r="GI2" s="45"/>
      <c r="GJ2" s="45"/>
      <c r="GK2" s="45"/>
      <c r="GL2" s="45"/>
      <c r="GM2" s="45"/>
      <c r="GN2" s="45"/>
      <c r="GO2" s="45"/>
      <c r="GP2" s="45"/>
      <c r="GQ2" s="45"/>
      <c r="GR2" s="45"/>
      <c r="GS2" s="45"/>
      <c r="GT2" s="45"/>
      <c r="GU2" s="45"/>
      <c r="GV2" s="45"/>
      <c r="GW2" s="45"/>
      <c r="GX2" s="45"/>
      <c r="GY2" s="45"/>
      <c r="GZ2" s="45"/>
      <c r="HA2" s="45"/>
      <c r="HB2" s="45"/>
      <c r="HC2" s="45"/>
      <c r="HD2" s="45"/>
      <c r="HE2" s="45"/>
      <c r="HF2" s="45"/>
      <c r="HG2" s="45"/>
      <c r="HH2" s="45"/>
      <c r="HI2" s="45"/>
      <c r="HJ2" s="45"/>
      <c r="HK2" s="45"/>
      <c r="HL2" s="45"/>
      <c r="HM2" s="45"/>
      <c r="HN2" s="45"/>
      <c r="HO2" s="45"/>
      <c r="HP2" s="45"/>
      <c r="HQ2" s="45"/>
      <c r="HR2" s="45"/>
      <c r="HS2" s="45"/>
      <c r="HT2" s="45"/>
      <c r="HU2" s="45"/>
      <c r="HV2" s="45"/>
      <c r="HW2" s="45"/>
      <c r="HX2" s="45"/>
      <c r="HY2" s="45"/>
      <c r="HZ2" s="45"/>
      <c r="IA2" s="45"/>
      <c r="IB2" s="45"/>
      <c r="IC2" s="45"/>
      <c r="ID2" s="45"/>
      <c r="IE2" s="45"/>
      <c r="IF2" s="45"/>
      <c r="IG2" s="45"/>
      <c r="IH2" s="45"/>
      <c r="II2" s="45"/>
      <c r="IJ2" s="45"/>
      <c r="IK2" s="45"/>
      <c r="IL2" s="45"/>
      <c r="IM2" s="45"/>
      <c r="IN2" s="45"/>
      <c r="IO2" s="45"/>
      <c r="IP2" s="45"/>
      <c r="IQ2" s="45"/>
      <c r="IR2" s="45"/>
      <c r="IS2" s="45"/>
      <c r="IT2" s="45"/>
      <c r="IU2" s="45"/>
      <c r="IV2" s="55"/>
    </row>
    <row r="3" spans="1:256" s="2" customFormat="1" ht="45.75" customHeight="1">
      <c r="A3" s="23" t="s">
        <v>4</v>
      </c>
      <c r="B3" s="23" t="s">
        <v>87</v>
      </c>
      <c r="C3" s="24" t="s">
        <v>88</v>
      </c>
      <c r="D3" s="25" t="s">
        <v>89</v>
      </c>
      <c r="E3" s="25" t="s">
        <v>90</v>
      </c>
      <c r="F3" s="25" t="s">
        <v>91</v>
      </c>
      <c r="G3" s="25"/>
      <c r="H3" s="25" t="s">
        <v>92</v>
      </c>
      <c r="I3" s="25" t="s">
        <v>93</v>
      </c>
      <c r="J3" s="25" t="s">
        <v>94</v>
      </c>
      <c r="K3" s="25" t="s">
        <v>95</v>
      </c>
      <c r="L3" s="42" t="s">
        <v>96</v>
      </c>
      <c r="M3" s="42"/>
      <c r="N3" s="42"/>
      <c r="O3" s="42"/>
      <c r="P3" s="42"/>
      <c r="Q3" s="42"/>
      <c r="R3" s="42"/>
      <c r="S3" s="42"/>
      <c r="T3" s="42"/>
      <c r="U3" s="42"/>
      <c r="V3" s="42"/>
      <c r="W3" s="42"/>
      <c r="X3" s="42"/>
      <c r="Y3" s="42"/>
      <c r="Z3" s="42"/>
      <c r="AA3" s="25" t="s">
        <v>97</v>
      </c>
      <c r="AB3" s="25" t="s">
        <v>98</v>
      </c>
      <c r="AC3" s="25" t="s">
        <v>99</v>
      </c>
      <c r="AD3" s="25" t="s">
        <v>100</v>
      </c>
      <c r="AE3" s="25" t="s">
        <v>101</v>
      </c>
      <c r="AF3" s="25" t="s">
        <v>102</v>
      </c>
      <c r="AG3" s="25" t="s">
        <v>103</v>
      </c>
      <c r="AH3" s="25"/>
      <c r="AI3" s="25" t="s">
        <v>104</v>
      </c>
      <c r="AJ3" s="25"/>
      <c r="AK3" s="25" t="s">
        <v>105</v>
      </c>
      <c r="AL3" s="25" t="s">
        <v>106</v>
      </c>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6"/>
      <c r="FP3" s="46"/>
      <c r="FQ3" s="46"/>
      <c r="FR3" s="46"/>
      <c r="FS3" s="46"/>
      <c r="FT3" s="46"/>
      <c r="FU3" s="46"/>
      <c r="FV3" s="46"/>
      <c r="FW3" s="46"/>
      <c r="FX3" s="46"/>
      <c r="FY3" s="46"/>
      <c r="FZ3" s="46"/>
      <c r="GA3" s="46"/>
      <c r="GB3" s="46"/>
      <c r="GC3" s="46"/>
      <c r="GD3" s="46"/>
      <c r="GE3" s="46"/>
      <c r="GF3" s="46"/>
      <c r="GG3" s="46"/>
      <c r="GH3" s="46"/>
      <c r="GI3" s="46"/>
      <c r="GJ3" s="46"/>
      <c r="GK3" s="46"/>
      <c r="GL3" s="46"/>
      <c r="GM3" s="46"/>
      <c r="GN3" s="46"/>
      <c r="GO3" s="46"/>
      <c r="GP3" s="46"/>
      <c r="GQ3" s="46"/>
      <c r="GR3" s="46"/>
      <c r="GS3" s="46"/>
      <c r="GT3" s="46"/>
      <c r="GU3" s="46"/>
      <c r="GV3" s="46"/>
      <c r="GW3" s="46"/>
      <c r="GX3" s="46"/>
      <c r="GY3" s="46"/>
      <c r="GZ3" s="46"/>
      <c r="HA3" s="46"/>
      <c r="HB3" s="46"/>
      <c r="HC3" s="46"/>
      <c r="HD3" s="46"/>
      <c r="HE3" s="46"/>
      <c r="HF3" s="46"/>
      <c r="HG3" s="46"/>
      <c r="HH3" s="46"/>
      <c r="HI3" s="46"/>
      <c r="HJ3" s="46"/>
      <c r="HK3" s="46"/>
      <c r="HL3" s="46"/>
      <c r="HM3" s="46"/>
      <c r="HN3" s="46"/>
      <c r="HO3" s="46"/>
      <c r="HP3" s="46"/>
      <c r="HQ3" s="46"/>
      <c r="HR3" s="46"/>
      <c r="HS3" s="46"/>
      <c r="HT3" s="46"/>
      <c r="HU3" s="46"/>
      <c r="HV3" s="46"/>
      <c r="HW3" s="46"/>
      <c r="HX3" s="46"/>
      <c r="HY3" s="46"/>
      <c r="HZ3" s="46"/>
      <c r="IA3" s="46"/>
      <c r="IB3" s="46"/>
      <c r="IC3" s="46"/>
      <c r="ID3" s="46"/>
      <c r="IE3" s="46"/>
      <c r="IF3" s="46"/>
      <c r="IG3" s="46"/>
      <c r="IH3" s="46"/>
      <c r="II3" s="46"/>
      <c r="IJ3" s="46"/>
      <c r="IK3" s="46"/>
      <c r="IL3" s="46"/>
      <c r="IM3" s="46"/>
      <c r="IN3" s="46"/>
      <c r="IO3" s="46"/>
      <c r="IP3" s="46"/>
      <c r="IQ3" s="46"/>
      <c r="IR3" s="46"/>
      <c r="IS3" s="46"/>
      <c r="IT3" s="46"/>
      <c r="IU3" s="46"/>
      <c r="IV3" s="56"/>
    </row>
    <row r="4" spans="1:256" s="2" customFormat="1" ht="45.75" customHeight="1">
      <c r="A4" s="23"/>
      <c r="B4" s="23"/>
      <c r="C4" s="24"/>
      <c r="D4" s="25"/>
      <c r="E4" s="25"/>
      <c r="F4" s="25" t="s">
        <v>107</v>
      </c>
      <c r="G4" s="25" t="s">
        <v>108</v>
      </c>
      <c r="H4" s="25"/>
      <c r="I4" s="25"/>
      <c r="J4" s="25"/>
      <c r="K4" s="25"/>
      <c r="L4" s="42" t="s">
        <v>7</v>
      </c>
      <c r="M4" s="42" t="s">
        <v>109</v>
      </c>
      <c r="N4" s="42"/>
      <c r="O4" s="42"/>
      <c r="P4" s="42"/>
      <c r="Q4" s="42"/>
      <c r="R4" s="42" t="s">
        <v>110</v>
      </c>
      <c r="S4" s="42"/>
      <c r="T4" s="42"/>
      <c r="U4" s="42"/>
      <c r="V4" s="42"/>
      <c r="W4" s="42"/>
      <c r="X4" s="42"/>
      <c r="Y4" s="42"/>
      <c r="Z4" s="42"/>
      <c r="AA4" s="25"/>
      <c r="AB4" s="25"/>
      <c r="AC4" s="25"/>
      <c r="AD4" s="25"/>
      <c r="AE4" s="25"/>
      <c r="AF4" s="25"/>
      <c r="AG4" s="25"/>
      <c r="AH4" s="25"/>
      <c r="AI4" s="25"/>
      <c r="AJ4" s="25"/>
      <c r="AK4" s="25"/>
      <c r="AL4" s="25"/>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c r="DU4" s="46"/>
      <c r="DV4" s="46"/>
      <c r="DW4" s="46"/>
      <c r="DX4" s="46"/>
      <c r="DY4" s="46"/>
      <c r="DZ4" s="46"/>
      <c r="EA4" s="46"/>
      <c r="EB4" s="46"/>
      <c r="EC4" s="46"/>
      <c r="ED4" s="46"/>
      <c r="EE4" s="46"/>
      <c r="EF4" s="46"/>
      <c r="EG4" s="46"/>
      <c r="EH4" s="46"/>
      <c r="EI4" s="46"/>
      <c r="EJ4" s="46"/>
      <c r="EK4" s="46"/>
      <c r="EL4" s="46"/>
      <c r="EM4" s="46"/>
      <c r="EN4" s="46"/>
      <c r="EO4" s="46"/>
      <c r="EP4" s="46"/>
      <c r="EQ4" s="46"/>
      <c r="ER4" s="46"/>
      <c r="ES4" s="46"/>
      <c r="ET4" s="46"/>
      <c r="EU4" s="46"/>
      <c r="EV4" s="46"/>
      <c r="EW4" s="46"/>
      <c r="EX4" s="46"/>
      <c r="EY4" s="46"/>
      <c r="EZ4" s="46"/>
      <c r="FA4" s="46"/>
      <c r="FB4" s="46"/>
      <c r="FC4" s="46"/>
      <c r="FD4" s="46"/>
      <c r="FE4" s="46"/>
      <c r="FF4" s="46"/>
      <c r="FG4" s="46"/>
      <c r="FH4" s="46"/>
      <c r="FI4" s="46"/>
      <c r="FJ4" s="46"/>
      <c r="FK4" s="46"/>
      <c r="FL4" s="46"/>
      <c r="FM4" s="46"/>
      <c r="FN4" s="46"/>
      <c r="FO4" s="46"/>
      <c r="FP4" s="46"/>
      <c r="FQ4" s="46"/>
      <c r="FR4" s="46"/>
      <c r="FS4" s="46"/>
      <c r="FT4" s="46"/>
      <c r="FU4" s="46"/>
      <c r="FV4" s="46"/>
      <c r="FW4" s="46"/>
      <c r="FX4" s="46"/>
      <c r="FY4" s="46"/>
      <c r="FZ4" s="46"/>
      <c r="GA4" s="46"/>
      <c r="GB4" s="46"/>
      <c r="GC4" s="46"/>
      <c r="GD4" s="46"/>
      <c r="GE4" s="46"/>
      <c r="GF4" s="46"/>
      <c r="GG4" s="46"/>
      <c r="GH4" s="46"/>
      <c r="GI4" s="46"/>
      <c r="GJ4" s="46"/>
      <c r="GK4" s="46"/>
      <c r="GL4" s="46"/>
      <c r="GM4" s="46"/>
      <c r="GN4" s="46"/>
      <c r="GO4" s="46"/>
      <c r="GP4" s="46"/>
      <c r="GQ4" s="46"/>
      <c r="GR4" s="46"/>
      <c r="GS4" s="46"/>
      <c r="GT4" s="46"/>
      <c r="GU4" s="46"/>
      <c r="GV4" s="46"/>
      <c r="GW4" s="46"/>
      <c r="GX4" s="46"/>
      <c r="GY4" s="46"/>
      <c r="GZ4" s="46"/>
      <c r="HA4" s="46"/>
      <c r="HB4" s="46"/>
      <c r="HC4" s="46"/>
      <c r="HD4" s="46"/>
      <c r="HE4" s="46"/>
      <c r="HF4" s="46"/>
      <c r="HG4" s="46"/>
      <c r="HH4" s="46"/>
      <c r="HI4" s="46"/>
      <c r="HJ4" s="46"/>
      <c r="HK4" s="46"/>
      <c r="HL4" s="46"/>
      <c r="HM4" s="46"/>
      <c r="HN4" s="46"/>
      <c r="HO4" s="46"/>
      <c r="HP4" s="46"/>
      <c r="HQ4" s="46"/>
      <c r="HR4" s="46"/>
      <c r="HS4" s="46"/>
      <c r="HT4" s="46"/>
      <c r="HU4" s="46"/>
      <c r="HV4" s="46"/>
      <c r="HW4" s="46"/>
      <c r="HX4" s="46"/>
      <c r="HY4" s="46"/>
      <c r="HZ4" s="46"/>
      <c r="IA4" s="46"/>
      <c r="IB4" s="46"/>
      <c r="IC4" s="46"/>
      <c r="ID4" s="46"/>
      <c r="IE4" s="46"/>
      <c r="IF4" s="46"/>
      <c r="IG4" s="46"/>
      <c r="IH4" s="46"/>
      <c r="II4" s="46"/>
      <c r="IJ4" s="46"/>
      <c r="IK4" s="46"/>
      <c r="IL4" s="46"/>
      <c r="IM4" s="46"/>
      <c r="IN4" s="46"/>
      <c r="IO4" s="46"/>
      <c r="IP4" s="46"/>
      <c r="IQ4" s="46"/>
      <c r="IR4" s="46"/>
      <c r="IS4" s="46"/>
      <c r="IT4" s="46"/>
      <c r="IU4" s="46"/>
      <c r="IV4" s="56"/>
    </row>
    <row r="5" spans="1:256" s="2" customFormat="1" ht="115.5" customHeight="1">
      <c r="A5" s="23"/>
      <c r="B5" s="23"/>
      <c r="C5" s="24"/>
      <c r="D5" s="25"/>
      <c r="E5" s="25"/>
      <c r="F5" s="25"/>
      <c r="G5" s="25"/>
      <c r="H5" s="25"/>
      <c r="I5" s="25"/>
      <c r="J5" s="25"/>
      <c r="K5" s="25"/>
      <c r="L5" s="42"/>
      <c r="M5" s="42" t="s">
        <v>111</v>
      </c>
      <c r="N5" s="42" t="s">
        <v>112</v>
      </c>
      <c r="O5" s="42" t="s">
        <v>113</v>
      </c>
      <c r="P5" s="42" t="s">
        <v>114</v>
      </c>
      <c r="Q5" s="42" t="s">
        <v>115</v>
      </c>
      <c r="R5" s="42" t="s">
        <v>116</v>
      </c>
      <c r="S5" s="42" t="s">
        <v>117</v>
      </c>
      <c r="T5" s="42" t="s">
        <v>118</v>
      </c>
      <c r="U5" s="42" t="s">
        <v>119</v>
      </c>
      <c r="V5" s="42" t="s">
        <v>120</v>
      </c>
      <c r="W5" s="42" t="s">
        <v>121</v>
      </c>
      <c r="X5" s="42" t="s">
        <v>122</v>
      </c>
      <c r="Y5" s="42" t="s">
        <v>123</v>
      </c>
      <c r="Z5" s="42" t="s">
        <v>124</v>
      </c>
      <c r="AA5" s="25"/>
      <c r="AB5" s="25"/>
      <c r="AC5" s="25"/>
      <c r="AD5" s="25"/>
      <c r="AE5" s="25"/>
      <c r="AF5" s="25"/>
      <c r="AG5" s="25" t="s">
        <v>125</v>
      </c>
      <c r="AH5" s="25" t="s">
        <v>126</v>
      </c>
      <c r="AI5" s="25" t="s">
        <v>125</v>
      </c>
      <c r="AJ5" s="25" t="s">
        <v>126</v>
      </c>
      <c r="AK5" s="25"/>
      <c r="AL5" s="25"/>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c r="EM5" s="46"/>
      <c r="EN5" s="46"/>
      <c r="EO5" s="46"/>
      <c r="EP5" s="46"/>
      <c r="EQ5" s="46"/>
      <c r="ER5" s="46"/>
      <c r="ES5" s="46"/>
      <c r="ET5" s="46"/>
      <c r="EU5" s="46"/>
      <c r="EV5" s="46"/>
      <c r="EW5" s="46"/>
      <c r="EX5" s="46"/>
      <c r="EY5" s="46"/>
      <c r="EZ5" s="46"/>
      <c r="FA5" s="46"/>
      <c r="FB5" s="46"/>
      <c r="FC5" s="46"/>
      <c r="FD5" s="46"/>
      <c r="FE5" s="46"/>
      <c r="FF5" s="46"/>
      <c r="FG5" s="46"/>
      <c r="FH5" s="46"/>
      <c r="FI5" s="46"/>
      <c r="FJ5" s="46"/>
      <c r="FK5" s="46"/>
      <c r="FL5" s="46"/>
      <c r="FM5" s="46"/>
      <c r="FN5" s="46"/>
      <c r="FO5" s="46"/>
      <c r="FP5" s="46"/>
      <c r="FQ5" s="46"/>
      <c r="FR5" s="46"/>
      <c r="FS5" s="46"/>
      <c r="FT5" s="46"/>
      <c r="FU5" s="46"/>
      <c r="FV5" s="46"/>
      <c r="FW5" s="46"/>
      <c r="FX5" s="46"/>
      <c r="FY5" s="46"/>
      <c r="FZ5" s="46"/>
      <c r="GA5" s="46"/>
      <c r="GB5" s="46"/>
      <c r="GC5" s="46"/>
      <c r="GD5" s="46"/>
      <c r="GE5" s="46"/>
      <c r="GF5" s="46"/>
      <c r="GG5" s="46"/>
      <c r="GH5" s="46"/>
      <c r="GI5" s="46"/>
      <c r="GJ5" s="46"/>
      <c r="GK5" s="46"/>
      <c r="GL5" s="46"/>
      <c r="GM5" s="46"/>
      <c r="GN5" s="46"/>
      <c r="GO5" s="46"/>
      <c r="GP5" s="46"/>
      <c r="GQ5" s="46"/>
      <c r="GR5" s="46"/>
      <c r="GS5" s="46"/>
      <c r="GT5" s="46"/>
      <c r="GU5" s="46"/>
      <c r="GV5" s="46"/>
      <c r="GW5" s="46"/>
      <c r="GX5" s="46"/>
      <c r="GY5" s="46"/>
      <c r="GZ5" s="46"/>
      <c r="HA5" s="46"/>
      <c r="HB5" s="46"/>
      <c r="HC5" s="46"/>
      <c r="HD5" s="46"/>
      <c r="HE5" s="46"/>
      <c r="HF5" s="46"/>
      <c r="HG5" s="46"/>
      <c r="HH5" s="46"/>
      <c r="HI5" s="46"/>
      <c r="HJ5" s="46"/>
      <c r="HK5" s="46"/>
      <c r="HL5" s="46"/>
      <c r="HM5" s="46"/>
      <c r="HN5" s="46"/>
      <c r="HO5" s="46"/>
      <c r="HP5" s="46"/>
      <c r="HQ5" s="46"/>
      <c r="HR5" s="46"/>
      <c r="HS5" s="46"/>
      <c r="HT5" s="46"/>
      <c r="HU5" s="46"/>
      <c r="HV5" s="46"/>
      <c r="HW5" s="46"/>
      <c r="HX5" s="46"/>
      <c r="HY5" s="46"/>
      <c r="HZ5" s="46"/>
      <c r="IA5" s="46"/>
      <c r="IB5" s="46"/>
      <c r="IC5" s="46"/>
      <c r="ID5" s="46"/>
      <c r="IE5" s="46"/>
      <c r="IF5" s="46"/>
      <c r="IG5" s="46"/>
      <c r="IH5" s="46"/>
      <c r="II5" s="46"/>
      <c r="IJ5" s="46"/>
      <c r="IK5" s="46"/>
      <c r="IL5" s="46"/>
      <c r="IM5" s="46"/>
      <c r="IN5" s="46"/>
      <c r="IO5" s="46"/>
      <c r="IP5" s="46"/>
      <c r="IQ5" s="46"/>
      <c r="IR5" s="46"/>
      <c r="IS5" s="46"/>
      <c r="IT5" s="46"/>
      <c r="IU5" s="46"/>
      <c r="IV5" s="56"/>
    </row>
    <row r="6" spans="1:256" s="3" customFormat="1" ht="57" customHeight="1">
      <c r="A6" s="26"/>
      <c r="B6" s="26"/>
      <c r="C6" s="26"/>
      <c r="D6" s="27"/>
      <c r="E6" s="27"/>
      <c r="F6" s="27"/>
      <c r="G6" s="27"/>
      <c r="H6" s="27"/>
      <c r="I6" s="27"/>
      <c r="J6" s="27"/>
      <c r="K6" s="27"/>
      <c r="L6" s="43">
        <f aca="true" t="shared" si="0" ref="L6:Z6">SUM(L7:L363)</f>
        <v>34504.4542</v>
      </c>
      <c r="M6" s="43">
        <f t="shared" si="0"/>
        <v>12120.773000000001</v>
      </c>
      <c r="N6" s="43">
        <f t="shared" si="0"/>
        <v>4144.8647</v>
      </c>
      <c r="O6" s="43">
        <f t="shared" si="0"/>
        <v>1073.325</v>
      </c>
      <c r="P6" s="43">
        <f t="shared" si="0"/>
        <v>5079.8953</v>
      </c>
      <c r="Q6" s="43">
        <f t="shared" si="0"/>
        <v>1822.6879999999996</v>
      </c>
      <c r="R6" s="43">
        <f t="shared" si="0"/>
        <v>6579.5312</v>
      </c>
      <c r="S6" s="43">
        <f t="shared" si="0"/>
        <v>10532.15</v>
      </c>
      <c r="T6" s="43">
        <f t="shared" si="0"/>
        <v>1000</v>
      </c>
      <c r="U6" s="43">
        <f t="shared" si="0"/>
        <v>200</v>
      </c>
      <c r="V6" s="43">
        <f t="shared" si="0"/>
        <v>3003.0000000000005</v>
      </c>
      <c r="W6" s="43">
        <f t="shared" si="0"/>
        <v>1069</v>
      </c>
      <c r="X6" s="43">
        <f t="shared" si="0"/>
        <v>0</v>
      </c>
      <c r="Y6" s="43">
        <f t="shared" si="0"/>
        <v>0</v>
      </c>
      <c r="Z6" s="43">
        <f t="shared" si="0"/>
        <v>0</v>
      </c>
      <c r="AA6" s="27"/>
      <c r="AB6" s="27"/>
      <c r="AC6" s="27"/>
      <c r="AD6" s="27"/>
      <c r="AE6" s="27"/>
      <c r="AF6" s="27"/>
      <c r="AG6" s="27"/>
      <c r="AH6" s="27"/>
      <c r="AI6" s="27"/>
      <c r="AJ6" s="27"/>
      <c r="AK6" s="27"/>
      <c r="AL6" s="27"/>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c r="HZ6" s="9"/>
      <c r="IA6" s="9"/>
      <c r="IB6" s="9"/>
      <c r="IC6" s="9"/>
      <c r="ID6" s="9"/>
      <c r="IE6" s="9"/>
      <c r="IF6" s="9"/>
      <c r="IG6" s="9"/>
      <c r="IH6" s="9"/>
      <c r="II6" s="9"/>
      <c r="IJ6" s="9"/>
      <c r="IK6" s="9"/>
      <c r="IL6" s="9"/>
      <c r="IM6" s="9"/>
      <c r="IN6" s="9"/>
      <c r="IO6" s="9"/>
      <c r="IP6" s="9"/>
      <c r="IQ6" s="9"/>
      <c r="IR6" s="9"/>
      <c r="IS6" s="9"/>
      <c r="IT6" s="9"/>
      <c r="IU6" s="9"/>
      <c r="IV6" s="57"/>
    </row>
    <row r="7" spans="1:256" s="4" customFormat="1" ht="106.5" customHeight="1">
      <c r="A7" s="28" t="s">
        <v>127</v>
      </c>
      <c r="B7" s="28" t="s">
        <v>128</v>
      </c>
      <c r="C7" s="29" t="s">
        <v>129</v>
      </c>
      <c r="D7" s="28" t="s">
        <v>130</v>
      </c>
      <c r="E7" s="28" t="s">
        <v>131</v>
      </c>
      <c r="F7" s="28" t="s">
        <v>132</v>
      </c>
      <c r="G7" s="28" t="s">
        <v>132</v>
      </c>
      <c r="H7" s="28">
        <v>2020</v>
      </c>
      <c r="I7" s="28" t="s">
        <v>133</v>
      </c>
      <c r="J7" s="28" t="s">
        <v>134</v>
      </c>
      <c r="K7" s="28">
        <v>15109122000</v>
      </c>
      <c r="L7" s="28">
        <f>M7+R7+S7+T7+U7+V7+W7+X7+Y7+Z7</f>
        <v>38.6</v>
      </c>
      <c r="M7" s="28">
        <f>SUBTOTAL(9,N7:Q7)</f>
        <v>38.6</v>
      </c>
      <c r="N7" s="28"/>
      <c r="O7" s="28"/>
      <c r="P7" s="28">
        <v>38.6</v>
      </c>
      <c r="Q7" s="28"/>
      <c r="R7" s="28"/>
      <c r="S7" s="28"/>
      <c r="T7" s="28"/>
      <c r="U7" s="28"/>
      <c r="V7" s="39"/>
      <c r="W7" s="39"/>
      <c r="X7" s="39"/>
      <c r="Y7" s="39"/>
      <c r="Z7" s="39"/>
      <c r="AA7" s="28" t="s">
        <v>135</v>
      </c>
      <c r="AB7" s="28" t="s">
        <v>136</v>
      </c>
      <c r="AC7" s="28" t="s">
        <v>136</v>
      </c>
      <c r="AD7" s="28" t="s">
        <v>136</v>
      </c>
      <c r="AE7" s="28" t="s">
        <v>136</v>
      </c>
      <c r="AF7" s="28" t="s">
        <v>137</v>
      </c>
      <c r="AG7" s="28">
        <v>291</v>
      </c>
      <c r="AH7" s="28">
        <v>645</v>
      </c>
      <c r="AI7" s="28">
        <v>291</v>
      </c>
      <c r="AJ7" s="28">
        <v>645</v>
      </c>
      <c r="AK7" s="28" t="s">
        <v>138</v>
      </c>
      <c r="AL7" s="28" t="s">
        <v>139</v>
      </c>
      <c r="AM7" s="47"/>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8"/>
      <c r="FN7" s="8"/>
      <c r="FO7" s="8"/>
      <c r="FP7" s="8"/>
      <c r="FQ7" s="8"/>
      <c r="FR7" s="8"/>
      <c r="FS7" s="8"/>
      <c r="FT7" s="8"/>
      <c r="FU7" s="8"/>
      <c r="FV7" s="8"/>
      <c r="FW7" s="8"/>
      <c r="FX7" s="8"/>
      <c r="FY7" s="8"/>
      <c r="FZ7" s="8"/>
      <c r="GA7" s="8"/>
      <c r="GB7" s="8"/>
      <c r="GC7" s="8"/>
      <c r="GD7" s="8"/>
      <c r="GE7" s="8"/>
      <c r="GF7" s="8"/>
      <c r="GG7" s="8"/>
      <c r="GH7" s="8"/>
      <c r="GI7" s="8"/>
      <c r="GJ7" s="8"/>
      <c r="GK7" s="8"/>
      <c r="GL7" s="8"/>
      <c r="GM7" s="8"/>
      <c r="GN7" s="8"/>
      <c r="GO7" s="8"/>
      <c r="GP7" s="8"/>
      <c r="GQ7" s="8"/>
      <c r="GR7" s="8"/>
      <c r="GS7" s="8"/>
      <c r="GT7" s="8"/>
      <c r="GU7" s="8"/>
      <c r="GV7" s="8"/>
      <c r="GW7" s="8"/>
      <c r="GX7" s="8"/>
      <c r="GY7" s="8"/>
      <c r="GZ7" s="8"/>
      <c r="HA7" s="8"/>
      <c r="HB7" s="8"/>
      <c r="HC7" s="8"/>
      <c r="HD7" s="8"/>
      <c r="HE7" s="8"/>
      <c r="HF7" s="8"/>
      <c r="HG7" s="8"/>
      <c r="HH7" s="8"/>
      <c r="HI7" s="8"/>
      <c r="HJ7" s="8"/>
      <c r="HK7" s="8"/>
      <c r="HL7" s="8"/>
      <c r="HM7" s="8"/>
      <c r="HN7" s="8"/>
      <c r="HO7" s="8"/>
      <c r="HP7" s="8"/>
      <c r="HQ7" s="8"/>
      <c r="HR7" s="8"/>
      <c r="HS7" s="8"/>
      <c r="HT7" s="8"/>
      <c r="HU7" s="8"/>
      <c r="HV7" s="8"/>
      <c r="HW7" s="8"/>
      <c r="HX7" s="8"/>
      <c r="HY7" s="8"/>
      <c r="HZ7" s="8"/>
      <c r="IA7" s="8"/>
      <c r="IB7" s="8"/>
      <c r="IC7" s="8"/>
      <c r="ID7" s="8"/>
      <c r="IE7" s="8"/>
      <c r="IF7" s="8"/>
      <c r="IG7" s="8"/>
      <c r="IH7" s="8"/>
      <c r="II7" s="8"/>
      <c r="IJ7" s="8"/>
      <c r="IK7" s="8"/>
      <c r="IL7" s="8"/>
      <c r="IM7" s="8"/>
      <c r="IN7" s="8"/>
      <c r="IO7" s="8"/>
      <c r="IP7" s="8"/>
      <c r="IQ7" s="8"/>
      <c r="IR7" s="8"/>
      <c r="IS7" s="8"/>
      <c r="IT7" s="8"/>
      <c r="IU7" s="8"/>
      <c r="IV7" s="58"/>
    </row>
    <row r="8" spans="1:256" s="4" customFormat="1" ht="106.5" customHeight="1">
      <c r="A8" s="28" t="s">
        <v>127</v>
      </c>
      <c r="B8" s="28" t="s">
        <v>128</v>
      </c>
      <c r="C8" s="29" t="s">
        <v>140</v>
      </c>
      <c r="D8" s="28" t="s">
        <v>141</v>
      </c>
      <c r="E8" s="28" t="s">
        <v>142</v>
      </c>
      <c r="F8" s="28" t="s">
        <v>143</v>
      </c>
      <c r="G8" s="28" t="s">
        <v>143</v>
      </c>
      <c r="H8" s="28">
        <v>2020</v>
      </c>
      <c r="I8" s="28" t="s">
        <v>133</v>
      </c>
      <c r="J8" s="28" t="s">
        <v>134</v>
      </c>
      <c r="K8" s="28">
        <v>15109122000</v>
      </c>
      <c r="L8" s="28">
        <f aca="true" t="shared" si="1" ref="L8:L39">M8+R8+S8+T8+U8+V8+W8+X8+Y8+Z8</f>
        <v>54.989</v>
      </c>
      <c r="M8" s="28">
        <f aca="true" t="shared" si="2" ref="M8:M39">SUBTOTAL(9,N8:Q8)</f>
        <v>54.989</v>
      </c>
      <c r="N8" s="28"/>
      <c r="O8" s="28"/>
      <c r="P8" s="28">
        <v>54.989</v>
      </c>
      <c r="Q8" s="28"/>
      <c r="R8" s="28"/>
      <c r="S8" s="28"/>
      <c r="T8" s="28"/>
      <c r="U8" s="28"/>
      <c r="V8" s="39"/>
      <c r="W8" s="39"/>
      <c r="X8" s="39"/>
      <c r="Y8" s="39"/>
      <c r="Z8" s="39"/>
      <c r="AA8" s="28" t="s">
        <v>135</v>
      </c>
      <c r="AB8" s="28" t="s">
        <v>136</v>
      </c>
      <c r="AC8" s="28" t="s">
        <v>136</v>
      </c>
      <c r="AD8" s="28" t="s">
        <v>136</v>
      </c>
      <c r="AE8" s="28" t="s">
        <v>136</v>
      </c>
      <c r="AF8" s="28" t="s">
        <v>137</v>
      </c>
      <c r="AG8" s="28">
        <v>505</v>
      </c>
      <c r="AH8" s="28">
        <v>1060</v>
      </c>
      <c r="AI8" s="28">
        <v>505</v>
      </c>
      <c r="AJ8" s="28">
        <v>1060</v>
      </c>
      <c r="AK8" s="28" t="s">
        <v>138</v>
      </c>
      <c r="AL8" s="28" t="s">
        <v>139</v>
      </c>
      <c r="AM8" s="47"/>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8"/>
      <c r="GI8" s="8"/>
      <c r="GJ8" s="8"/>
      <c r="GK8" s="8"/>
      <c r="GL8" s="8"/>
      <c r="GM8" s="8"/>
      <c r="GN8" s="8"/>
      <c r="GO8" s="8"/>
      <c r="GP8" s="8"/>
      <c r="GQ8" s="8"/>
      <c r="GR8" s="8"/>
      <c r="GS8" s="8"/>
      <c r="GT8" s="8"/>
      <c r="GU8" s="8"/>
      <c r="GV8" s="8"/>
      <c r="GW8" s="8"/>
      <c r="GX8" s="8"/>
      <c r="GY8" s="8"/>
      <c r="GZ8" s="8"/>
      <c r="HA8" s="8"/>
      <c r="HB8" s="8"/>
      <c r="HC8" s="8"/>
      <c r="HD8" s="8"/>
      <c r="HE8" s="8"/>
      <c r="HF8" s="8"/>
      <c r="HG8" s="8"/>
      <c r="HH8" s="8"/>
      <c r="HI8" s="8"/>
      <c r="HJ8" s="8"/>
      <c r="HK8" s="8"/>
      <c r="HL8" s="8"/>
      <c r="HM8" s="8"/>
      <c r="HN8" s="8"/>
      <c r="HO8" s="8"/>
      <c r="HP8" s="8"/>
      <c r="HQ8" s="8"/>
      <c r="HR8" s="8"/>
      <c r="HS8" s="8"/>
      <c r="HT8" s="8"/>
      <c r="HU8" s="8"/>
      <c r="HV8" s="8"/>
      <c r="HW8" s="8"/>
      <c r="HX8" s="8"/>
      <c r="HY8" s="8"/>
      <c r="HZ8" s="8"/>
      <c r="IA8" s="8"/>
      <c r="IB8" s="8"/>
      <c r="IC8" s="8"/>
      <c r="ID8" s="8"/>
      <c r="IE8" s="8"/>
      <c r="IF8" s="8"/>
      <c r="IG8" s="8"/>
      <c r="IH8" s="8"/>
      <c r="II8" s="8"/>
      <c r="IJ8" s="8"/>
      <c r="IK8" s="8"/>
      <c r="IL8" s="8"/>
      <c r="IM8" s="8"/>
      <c r="IN8" s="8"/>
      <c r="IO8" s="8"/>
      <c r="IP8" s="8"/>
      <c r="IQ8" s="8"/>
      <c r="IR8" s="8"/>
      <c r="IS8" s="8"/>
      <c r="IT8" s="8"/>
      <c r="IU8" s="8"/>
      <c r="IV8" s="58"/>
    </row>
    <row r="9" spans="1:256" s="4" customFormat="1" ht="106.5" customHeight="1">
      <c r="A9" s="28" t="s">
        <v>127</v>
      </c>
      <c r="B9" s="28" t="s">
        <v>128</v>
      </c>
      <c r="C9" s="29" t="s">
        <v>144</v>
      </c>
      <c r="D9" s="28" t="s">
        <v>145</v>
      </c>
      <c r="E9" s="28" t="s">
        <v>146</v>
      </c>
      <c r="F9" s="28" t="s">
        <v>147</v>
      </c>
      <c r="G9" s="28" t="s">
        <v>147</v>
      </c>
      <c r="H9" s="28">
        <v>2020</v>
      </c>
      <c r="I9" s="28" t="s">
        <v>133</v>
      </c>
      <c r="J9" s="28" t="s">
        <v>134</v>
      </c>
      <c r="K9" s="28">
        <v>15109122000</v>
      </c>
      <c r="L9" s="28">
        <f t="shared" si="1"/>
        <v>29.885</v>
      </c>
      <c r="M9" s="28">
        <f t="shared" si="2"/>
        <v>29.885</v>
      </c>
      <c r="N9" s="28"/>
      <c r="O9" s="28"/>
      <c r="P9" s="28">
        <v>29.885</v>
      </c>
      <c r="Q9" s="28"/>
      <c r="R9" s="28"/>
      <c r="S9" s="28"/>
      <c r="T9" s="28"/>
      <c r="U9" s="28"/>
      <c r="V9" s="39"/>
      <c r="W9" s="39"/>
      <c r="X9" s="39"/>
      <c r="Y9" s="39"/>
      <c r="Z9" s="39"/>
      <c r="AA9" s="28" t="s">
        <v>135</v>
      </c>
      <c r="AB9" s="28" t="s">
        <v>136</v>
      </c>
      <c r="AC9" s="28" t="s">
        <v>136</v>
      </c>
      <c r="AD9" s="28" t="s">
        <v>136</v>
      </c>
      <c r="AE9" s="28" t="s">
        <v>136</v>
      </c>
      <c r="AF9" s="28" t="s">
        <v>137</v>
      </c>
      <c r="AG9" s="28">
        <v>245</v>
      </c>
      <c r="AH9" s="28">
        <v>642</v>
      </c>
      <c r="AI9" s="28">
        <v>245</v>
      </c>
      <c r="AJ9" s="28">
        <v>642</v>
      </c>
      <c r="AK9" s="28" t="s">
        <v>138</v>
      </c>
      <c r="AL9" s="28" t="s">
        <v>139</v>
      </c>
      <c r="AM9" s="4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c r="FQ9" s="8"/>
      <c r="FR9" s="8"/>
      <c r="FS9" s="8"/>
      <c r="FT9" s="8"/>
      <c r="FU9" s="8"/>
      <c r="FV9" s="8"/>
      <c r="FW9" s="8"/>
      <c r="FX9" s="8"/>
      <c r="FY9" s="8"/>
      <c r="FZ9" s="8"/>
      <c r="GA9" s="8"/>
      <c r="GB9" s="8"/>
      <c r="GC9" s="8"/>
      <c r="GD9" s="8"/>
      <c r="GE9" s="8"/>
      <c r="GF9" s="8"/>
      <c r="GG9" s="8"/>
      <c r="GH9" s="8"/>
      <c r="GI9" s="8"/>
      <c r="GJ9" s="8"/>
      <c r="GK9" s="8"/>
      <c r="GL9" s="8"/>
      <c r="GM9" s="8"/>
      <c r="GN9" s="8"/>
      <c r="GO9" s="8"/>
      <c r="GP9" s="8"/>
      <c r="GQ9" s="8"/>
      <c r="GR9" s="8"/>
      <c r="GS9" s="8"/>
      <c r="GT9" s="8"/>
      <c r="GU9" s="8"/>
      <c r="GV9" s="8"/>
      <c r="GW9" s="8"/>
      <c r="GX9" s="8"/>
      <c r="GY9" s="8"/>
      <c r="GZ9" s="8"/>
      <c r="HA9" s="8"/>
      <c r="HB9" s="8"/>
      <c r="HC9" s="8"/>
      <c r="HD9" s="8"/>
      <c r="HE9" s="8"/>
      <c r="HF9" s="8"/>
      <c r="HG9" s="8"/>
      <c r="HH9" s="8"/>
      <c r="HI9" s="8"/>
      <c r="HJ9" s="8"/>
      <c r="HK9" s="8"/>
      <c r="HL9" s="8"/>
      <c r="HM9" s="8"/>
      <c r="HN9" s="8"/>
      <c r="HO9" s="8"/>
      <c r="HP9" s="8"/>
      <c r="HQ9" s="8"/>
      <c r="HR9" s="8"/>
      <c r="HS9" s="8"/>
      <c r="HT9" s="8"/>
      <c r="HU9" s="8"/>
      <c r="HV9" s="8"/>
      <c r="HW9" s="8"/>
      <c r="HX9" s="8"/>
      <c r="HY9" s="8"/>
      <c r="HZ9" s="8"/>
      <c r="IA9" s="8"/>
      <c r="IB9" s="8"/>
      <c r="IC9" s="8"/>
      <c r="ID9" s="8"/>
      <c r="IE9" s="8"/>
      <c r="IF9" s="8"/>
      <c r="IG9" s="8"/>
      <c r="IH9" s="8"/>
      <c r="II9" s="8"/>
      <c r="IJ9" s="8"/>
      <c r="IK9" s="8"/>
      <c r="IL9" s="8"/>
      <c r="IM9" s="8"/>
      <c r="IN9" s="8"/>
      <c r="IO9" s="8"/>
      <c r="IP9" s="8"/>
      <c r="IQ9" s="8"/>
      <c r="IR9" s="8"/>
      <c r="IS9" s="8"/>
      <c r="IT9" s="8"/>
      <c r="IU9" s="8"/>
      <c r="IV9" s="58"/>
    </row>
    <row r="10" spans="1:256" s="4" customFormat="1" ht="106.5" customHeight="1">
      <c r="A10" s="28" t="s">
        <v>127</v>
      </c>
      <c r="B10" s="28" t="s">
        <v>128</v>
      </c>
      <c r="C10" s="29" t="s">
        <v>148</v>
      </c>
      <c r="D10" s="28" t="s">
        <v>149</v>
      </c>
      <c r="E10" s="28" t="s">
        <v>150</v>
      </c>
      <c r="F10" s="28" t="s">
        <v>151</v>
      </c>
      <c r="G10" s="28" t="s">
        <v>151</v>
      </c>
      <c r="H10" s="28">
        <v>2020</v>
      </c>
      <c r="I10" s="28" t="s">
        <v>133</v>
      </c>
      <c r="J10" s="28" t="s">
        <v>134</v>
      </c>
      <c r="K10" s="28">
        <v>15109122000</v>
      </c>
      <c r="L10" s="28">
        <f t="shared" si="1"/>
        <v>27</v>
      </c>
      <c r="M10" s="28">
        <f t="shared" si="2"/>
        <v>27</v>
      </c>
      <c r="N10" s="28"/>
      <c r="O10" s="28"/>
      <c r="P10" s="28">
        <v>27</v>
      </c>
      <c r="Q10" s="28"/>
      <c r="R10" s="28"/>
      <c r="S10" s="28"/>
      <c r="T10" s="28"/>
      <c r="U10" s="28"/>
      <c r="V10" s="39"/>
      <c r="W10" s="39"/>
      <c r="X10" s="39"/>
      <c r="Y10" s="39"/>
      <c r="Z10" s="39"/>
      <c r="AA10" s="28" t="s">
        <v>135</v>
      </c>
      <c r="AB10" s="28" t="s">
        <v>136</v>
      </c>
      <c r="AC10" s="28" t="s">
        <v>136</v>
      </c>
      <c r="AD10" s="28" t="s">
        <v>136</v>
      </c>
      <c r="AE10" s="28" t="s">
        <v>136</v>
      </c>
      <c r="AF10" s="28" t="s">
        <v>137</v>
      </c>
      <c r="AG10" s="28">
        <v>274</v>
      </c>
      <c r="AH10" s="28">
        <v>548</v>
      </c>
      <c r="AI10" s="28">
        <v>274</v>
      </c>
      <c r="AJ10" s="28">
        <v>548</v>
      </c>
      <c r="AK10" s="28" t="s">
        <v>138</v>
      </c>
      <c r="AL10" s="28" t="s">
        <v>139</v>
      </c>
      <c r="AM10" s="47"/>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c r="GI10" s="8"/>
      <c r="GJ10" s="8"/>
      <c r="GK10" s="8"/>
      <c r="GL10" s="8"/>
      <c r="GM10" s="8"/>
      <c r="GN10" s="8"/>
      <c r="GO10" s="8"/>
      <c r="GP10" s="8"/>
      <c r="GQ10" s="8"/>
      <c r="GR10" s="8"/>
      <c r="GS10" s="8"/>
      <c r="GT10" s="8"/>
      <c r="GU10" s="8"/>
      <c r="GV10" s="8"/>
      <c r="GW10" s="8"/>
      <c r="GX10" s="8"/>
      <c r="GY10" s="8"/>
      <c r="GZ10" s="8"/>
      <c r="HA10" s="8"/>
      <c r="HB10" s="8"/>
      <c r="HC10" s="8"/>
      <c r="HD10" s="8"/>
      <c r="HE10" s="8"/>
      <c r="HF10" s="8"/>
      <c r="HG10" s="8"/>
      <c r="HH10" s="8"/>
      <c r="HI10" s="8"/>
      <c r="HJ10" s="8"/>
      <c r="HK10" s="8"/>
      <c r="HL10" s="8"/>
      <c r="HM10" s="8"/>
      <c r="HN10" s="8"/>
      <c r="HO10" s="8"/>
      <c r="HP10" s="8"/>
      <c r="HQ10" s="8"/>
      <c r="HR10" s="8"/>
      <c r="HS10" s="8"/>
      <c r="HT10" s="8"/>
      <c r="HU10" s="8"/>
      <c r="HV10" s="8"/>
      <c r="HW10" s="8"/>
      <c r="HX10" s="8"/>
      <c r="HY10" s="8"/>
      <c r="HZ10" s="8"/>
      <c r="IA10" s="8"/>
      <c r="IB10" s="8"/>
      <c r="IC10" s="8"/>
      <c r="ID10" s="8"/>
      <c r="IE10" s="8"/>
      <c r="IF10" s="8"/>
      <c r="IG10" s="8"/>
      <c r="IH10" s="8"/>
      <c r="II10" s="8"/>
      <c r="IJ10" s="8"/>
      <c r="IK10" s="8"/>
      <c r="IL10" s="8"/>
      <c r="IM10" s="8"/>
      <c r="IN10" s="8"/>
      <c r="IO10" s="8"/>
      <c r="IP10" s="8"/>
      <c r="IQ10" s="8"/>
      <c r="IR10" s="8"/>
      <c r="IS10" s="8"/>
      <c r="IT10" s="8"/>
      <c r="IU10" s="8"/>
      <c r="IV10" s="58"/>
    </row>
    <row r="11" spans="1:256" s="4" customFormat="1" ht="106.5" customHeight="1">
      <c r="A11" s="28" t="s">
        <v>127</v>
      </c>
      <c r="B11" s="28" t="s">
        <v>128</v>
      </c>
      <c r="C11" s="29" t="s">
        <v>152</v>
      </c>
      <c r="D11" s="28" t="s">
        <v>153</v>
      </c>
      <c r="E11" s="28" t="s">
        <v>154</v>
      </c>
      <c r="F11" s="28" t="s">
        <v>155</v>
      </c>
      <c r="G11" s="28" t="s">
        <v>155</v>
      </c>
      <c r="H11" s="28">
        <v>2020</v>
      </c>
      <c r="I11" s="28" t="s">
        <v>133</v>
      </c>
      <c r="J11" s="28" t="s">
        <v>134</v>
      </c>
      <c r="K11" s="28">
        <v>15109122000</v>
      </c>
      <c r="L11" s="28">
        <f t="shared" si="1"/>
        <v>52.2163</v>
      </c>
      <c r="M11" s="28">
        <f t="shared" si="2"/>
        <v>52.2163</v>
      </c>
      <c r="N11" s="28"/>
      <c r="O11" s="28"/>
      <c r="P11" s="28">
        <v>52.2163</v>
      </c>
      <c r="Q11" s="28"/>
      <c r="R11" s="28"/>
      <c r="S11" s="28"/>
      <c r="T11" s="28"/>
      <c r="U11" s="28"/>
      <c r="V11" s="39"/>
      <c r="W11" s="39"/>
      <c r="X11" s="39"/>
      <c r="Y11" s="39"/>
      <c r="Z11" s="39"/>
      <c r="AA11" s="28" t="s">
        <v>135</v>
      </c>
      <c r="AB11" s="28" t="s">
        <v>136</v>
      </c>
      <c r="AC11" s="28" t="s">
        <v>136</v>
      </c>
      <c r="AD11" s="28" t="s">
        <v>136</v>
      </c>
      <c r="AE11" s="28" t="s">
        <v>136</v>
      </c>
      <c r="AF11" s="28" t="s">
        <v>137</v>
      </c>
      <c r="AG11" s="28">
        <v>397</v>
      </c>
      <c r="AH11" s="28">
        <v>1243</v>
      </c>
      <c r="AI11" s="28">
        <v>397</v>
      </c>
      <c r="AJ11" s="28">
        <v>1243</v>
      </c>
      <c r="AK11" s="28" t="s">
        <v>138</v>
      </c>
      <c r="AL11" s="28" t="s">
        <v>139</v>
      </c>
      <c r="AM11" s="4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FZ11" s="8"/>
      <c r="GA11" s="8"/>
      <c r="GB11" s="8"/>
      <c r="GC11" s="8"/>
      <c r="GD11" s="8"/>
      <c r="GE11" s="8"/>
      <c r="GF11" s="8"/>
      <c r="GG11" s="8"/>
      <c r="GH11" s="8"/>
      <c r="GI11" s="8"/>
      <c r="GJ11" s="8"/>
      <c r="GK11" s="8"/>
      <c r="GL11" s="8"/>
      <c r="GM11" s="8"/>
      <c r="GN11" s="8"/>
      <c r="GO11" s="8"/>
      <c r="GP11" s="8"/>
      <c r="GQ11" s="8"/>
      <c r="GR11" s="8"/>
      <c r="GS11" s="8"/>
      <c r="GT11" s="8"/>
      <c r="GU11" s="8"/>
      <c r="GV11" s="8"/>
      <c r="GW11" s="8"/>
      <c r="GX11" s="8"/>
      <c r="GY11" s="8"/>
      <c r="GZ11" s="8"/>
      <c r="HA11" s="8"/>
      <c r="HB11" s="8"/>
      <c r="HC11" s="8"/>
      <c r="HD11" s="8"/>
      <c r="HE11" s="8"/>
      <c r="HF11" s="8"/>
      <c r="HG11" s="8"/>
      <c r="HH11" s="8"/>
      <c r="HI11" s="8"/>
      <c r="HJ11" s="8"/>
      <c r="HK11" s="8"/>
      <c r="HL11" s="8"/>
      <c r="HM11" s="8"/>
      <c r="HN11" s="8"/>
      <c r="HO11" s="8"/>
      <c r="HP11" s="8"/>
      <c r="HQ11" s="8"/>
      <c r="HR11" s="8"/>
      <c r="HS11" s="8"/>
      <c r="HT11" s="8"/>
      <c r="HU11" s="8"/>
      <c r="HV11" s="8"/>
      <c r="HW11" s="8"/>
      <c r="HX11" s="8"/>
      <c r="HY11" s="8"/>
      <c r="HZ11" s="8"/>
      <c r="IA11" s="8"/>
      <c r="IB11" s="8"/>
      <c r="IC11" s="8"/>
      <c r="ID11" s="8"/>
      <c r="IE11" s="8"/>
      <c r="IF11" s="8"/>
      <c r="IG11" s="8"/>
      <c r="IH11" s="8"/>
      <c r="II11" s="8"/>
      <c r="IJ11" s="8"/>
      <c r="IK11" s="8"/>
      <c r="IL11" s="8"/>
      <c r="IM11" s="8"/>
      <c r="IN11" s="8"/>
      <c r="IO11" s="8"/>
      <c r="IP11" s="8"/>
      <c r="IQ11" s="8"/>
      <c r="IR11" s="8"/>
      <c r="IS11" s="8"/>
      <c r="IT11" s="8"/>
      <c r="IU11" s="8"/>
      <c r="IV11" s="58"/>
    </row>
    <row r="12" spans="1:256" s="5" customFormat="1" ht="79.5" customHeight="1">
      <c r="A12" s="28" t="s">
        <v>127</v>
      </c>
      <c r="B12" s="28" t="s">
        <v>128</v>
      </c>
      <c r="C12" s="29" t="s">
        <v>156</v>
      </c>
      <c r="D12" s="28" t="s">
        <v>157</v>
      </c>
      <c r="E12" s="28" t="s">
        <v>158</v>
      </c>
      <c r="F12" s="28" t="s">
        <v>159</v>
      </c>
      <c r="G12" s="28" t="s">
        <v>159</v>
      </c>
      <c r="H12" s="28">
        <v>2020</v>
      </c>
      <c r="I12" s="28" t="s">
        <v>133</v>
      </c>
      <c r="J12" s="28" t="s">
        <v>134</v>
      </c>
      <c r="K12" s="28">
        <v>15109122000</v>
      </c>
      <c r="L12" s="28">
        <f t="shared" si="1"/>
        <v>96.56</v>
      </c>
      <c r="M12" s="28">
        <f t="shared" si="2"/>
        <v>96.56</v>
      </c>
      <c r="N12" s="28"/>
      <c r="O12" s="28"/>
      <c r="P12" s="28">
        <v>96.56</v>
      </c>
      <c r="Q12" s="28"/>
      <c r="R12" s="28"/>
      <c r="S12" s="28"/>
      <c r="T12" s="28"/>
      <c r="U12" s="28"/>
      <c r="V12" s="39"/>
      <c r="W12" s="39"/>
      <c r="X12" s="39"/>
      <c r="Y12" s="39"/>
      <c r="Z12" s="39"/>
      <c r="AA12" s="28" t="s">
        <v>135</v>
      </c>
      <c r="AB12" s="28" t="s">
        <v>136</v>
      </c>
      <c r="AC12" s="28" t="s">
        <v>136</v>
      </c>
      <c r="AD12" s="28" t="s">
        <v>136</v>
      </c>
      <c r="AE12" s="28" t="s">
        <v>136</v>
      </c>
      <c r="AF12" s="28" t="s">
        <v>137</v>
      </c>
      <c r="AG12" s="28">
        <v>573</v>
      </c>
      <c r="AH12" s="28">
        <v>1426</v>
      </c>
      <c r="AI12" s="28">
        <v>573</v>
      </c>
      <c r="AJ12" s="28">
        <v>1426</v>
      </c>
      <c r="AK12" s="28" t="s">
        <v>138</v>
      </c>
      <c r="AL12" s="28" t="s">
        <v>139</v>
      </c>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49"/>
      <c r="BR12" s="49"/>
      <c r="BS12" s="49"/>
      <c r="BT12" s="49"/>
      <c r="BU12" s="49"/>
      <c r="BV12" s="49"/>
      <c r="BW12" s="49"/>
      <c r="BX12" s="49"/>
      <c r="BY12" s="49"/>
      <c r="BZ12" s="49"/>
      <c r="CA12" s="49"/>
      <c r="CB12" s="49"/>
      <c r="CC12" s="49"/>
      <c r="CD12" s="49"/>
      <c r="CE12" s="49"/>
      <c r="CF12" s="49"/>
      <c r="CG12" s="49"/>
      <c r="CH12" s="49"/>
      <c r="CI12" s="49"/>
      <c r="CJ12" s="49"/>
      <c r="CK12" s="49"/>
      <c r="CL12" s="49"/>
      <c r="CM12" s="49"/>
      <c r="CN12" s="49"/>
      <c r="CO12" s="49"/>
      <c r="CP12" s="49"/>
      <c r="CQ12" s="49"/>
      <c r="CR12" s="49"/>
      <c r="CS12" s="49"/>
      <c r="CT12" s="49"/>
      <c r="CU12" s="49"/>
      <c r="CV12" s="49"/>
      <c r="CW12" s="49"/>
      <c r="CX12" s="49"/>
      <c r="CY12" s="49"/>
      <c r="CZ12" s="49"/>
      <c r="DA12" s="49"/>
      <c r="DB12" s="49"/>
      <c r="DC12" s="49"/>
      <c r="DD12" s="49"/>
      <c r="DE12" s="49"/>
      <c r="DF12" s="49"/>
      <c r="DG12" s="49"/>
      <c r="DH12" s="49"/>
      <c r="DI12" s="49"/>
      <c r="DJ12" s="49"/>
      <c r="DK12" s="49"/>
      <c r="DL12" s="49"/>
      <c r="DM12" s="49"/>
      <c r="DN12" s="49"/>
      <c r="DO12" s="49"/>
      <c r="DP12" s="49"/>
      <c r="DQ12" s="49"/>
      <c r="DR12" s="49"/>
      <c r="DS12" s="49"/>
      <c r="DT12" s="49"/>
      <c r="DU12" s="49"/>
      <c r="DV12" s="49"/>
      <c r="DW12" s="49"/>
      <c r="DX12" s="49"/>
      <c r="DY12" s="49"/>
      <c r="DZ12" s="49"/>
      <c r="EA12" s="49"/>
      <c r="EB12" s="49"/>
      <c r="EC12" s="49"/>
      <c r="ED12" s="49"/>
      <c r="EE12" s="49"/>
      <c r="EF12" s="49"/>
      <c r="EG12" s="49"/>
      <c r="EH12" s="49"/>
      <c r="EI12" s="49"/>
      <c r="EJ12" s="49"/>
      <c r="EK12" s="49"/>
      <c r="EL12" s="49"/>
      <c r="EM12" s="49"/>
      <c r="EN12" s="49"/>
      <c r="EO12" s="49"/>
      <c r="EP12" s="49"/>
      <c r="EQ12" s="49"/>
      <c r="ER12" s="49"/>
      <c r="ES12" s="49"/>
      <c r="ET12" s="49"/>
      <c r="EU12" s="49"/>
      <c r="EV12" s="49"/>
      <c r="EW12" s="49"/>
      <c r="EX12" s="49"/>
      <c r="EY12" s="49"/>
      <c r="EZ12" s="49"/>
      <c r="FA12" s="49"/>
      <c r="FB12" s="49"/>
      <c r="FC12" s="49"/>
      <c r="FD12" s="49"/>
      <c r="FE12" s="49"/>
      <c r="FF12" s="49"/>
      <c r="FG12" s="49"/>
      <c r="FH12" s="49"/>
      <c r="FI12" s="49"/>
      <c r="FJ12" s="49"/>
      <c r="FK12" s="49"/>
      <c r="FL12" s="49"/>
      <c r="FM12" s="49"/>
      <c r="FN12" s="49"/>
      <c r="FO12" s="49"/>
      <c r="FP12" s="49"/>
      <c r="FQ12" s="49"/>
      <c r="FR12" s="49"/>
      <c r="FS12" s="49"/>
      <c r="FT12" s="49"/>
      <c r="FU12" s="49"/>
      <c r="FV12" s="49"/>
      <c r="FW12" s="49"/>
      <c r="FX12" s="49"/>
      <c r="FY12" s="49"/>
      <c r="FZ12" s="49"/>
      <c r="GA12" s="49"/>
      <c r="GB12" s="49"/>
      <c r="GC12" s="49"/>
      <c r="GD12" s="49"/>
      <c r="GE12" s="49"/>
      <c r="GF12" s="49"/>
      <c r="GG12" s="49"/>
      <c r="GH12" s="49"/>
      <c r="GI12" s="49"/>
      <c r="GJ12" s="49"/>
      <c r="GK12" s="49"/>
      <c r="GL12" s="49"/>
      <c r="GM12" s="49"/>
      <c r="GN12" s="49"/>
      <c r="GO12" s="49"/>
      <c r="GP12" s="49"/>
      <c r="GQ12" s="49"/>
      <c r="GR12" s="49"/>
      <c r="GS12" s="49"/>
      <c r="GT12" s="49"/>
      <c r="GU12" s="49"/>
      <c r="GV12" s="49"/>
      <c r="GW12" s="49"/>
      <c r="GX12" s="49"/>
      <c r="GY12" s="49"/>
      <c r="GZ12" s="49"/>
      <c r="HA12" s="49"/>
      <c r="HB12" s="49"/>
      <c r="HC12" s="49"/>
      <c r="HD12" s="49"/>
      <c r="HE12" s="49"/>
      <c r="HF12" s="49"/>
      <c r="HG12" s="49"/>
      <c r="HH12" s="49"/>
      <c r="HI12" s="49"/>
      <c r="HJ12" s="49"/>
      <c r="HK12" s="49"/>
      <c r="HL12" s="49"/>
      <c r="HM12" s="49"/>
      <c r="HN12" s="49"/>
      <c r="HO12" s="49"/>
      <c r="HP12" s="49"/>
      <c r="HQ12" s="49"/>
      <c r="HR12" s="49"/>
      <c r="HS12" s="49"/>
      <c r="HT12" s="49"/>
      <c r="HU12" s="49"/>
      <c r="HV12" s="49"/>
      <c r="HW12" s="49"/>
      <c r="HX12" s="49"/>
      <c r="HY12" s="49"/>
      <c r="HZ12" s="49"/>
      <c r="IA12" s="49"/>
      <c r="IB12" s="49"/>
      <c r="IC12" s="49"/>
      <c r="ID12" s="49"/>
      <c r="IE12" s="49"/>
      <c r="IF12" s="49"/>
      <c r="IG12" s="49"/>
      <c r="IH12" s="49"/>
      <c r="II12" s="49"/>
      <c r="IJ12" s="49"/>
      <c r="IK12" s="49"/>
      <c r="IL12" s="49"/>
      <c r="IM12" s="49"/>
      <c r="IN12" s="49"/>
      <c r="IO12" s="49"/>
      <c r="IP12" s="49"/>
      <c r="IQ12" s="49"/>
      <c r="IR12" s="49"/>
      <c r="IS12" s="49"/>
      <c r="IT12" s="49"/>
      <c r="IU12" s="49"/>
      <c r="IV12" s="59"/>
    </row>
    <row r="13" spans="1:256" s="5" customFormat="1" ht="79.5" customHeight="1">
      <c r="A13" s="28" t="s">
        <v>127</v>
      </c>
      <c r="B13" s="28" t="s">
        <v>128</v>
      </c>
      <c r="C13" s="211" t="s">
        <v>160</v>
      </c>
      <c r="D13" s="28" t="s">
        <v>161</v>
      </c>
      <c r="E13" s="28" t="s">
        <v>162</v>
      </c>
      <c r="F13" s="28" t="s">
        <v>132</v>
      </c>
      <c r="G13" s="28" t="s">
        <v>132</v>
      </c>
      <c r="H13" s="28">
        <v>2020</v>
      </c>
      <c r="I13" s="28" t="s">
        <v>133</v>
      </c>
      <c r="J13" s="28" t="s">
        <v>163</v>
      </c>
      <c r="K13" s="28">
        <v>13084832328</v>
      </c>
      <c r="L13" s="28">
        <f t="shared" si="1"/>
        <v>19</v>
      </c>
      <c r="M13" s="28">
        <f t="shared" si="2"/>
        <v>19</v>
      </c>
      <c r="N13" s="28"/>
      <c r="O13" s="28"/>
      <c r="P13" s="28"/>
      <c r="Q13" s="28">
        <v>19</v>
      </c>
      <c r="R13" s="28"/>
      <c r="S13" s="28"/>
      <c r="T13" s="28"/>
      <c r="U13" s="28"/>
      <c r="V13" s="39"/>
      <c r="W13" s="39"/>
      <c r="X13" s="39"/>
      <c r="Y13" s="39"/>
      <c r="Z13" s="39"/>
      <c r="AA13" s="28" t="s">
        <v>135</v>
      </c>
      <c r="AB13" s="28" t="s">
        <v>136</v>
      </c>
      <c r="AC13" s="28" t="s">
        <v>136</v>
      </c>
      <c r="AD13" s="28" t="s">
        <v>137</v>
      </c>
      <c r="AE13" s="28" t="s">
        <v>137</v>
      </c>
      <c r="AF13" s="28" t="s">
        <v>137</v>
      </c>
      <c r="AG13" s="28">
        <v>592</v>
      </c>
      <c r="AH13" s="28">
        <v>1394</v>
      </c>
      <c r="AI13" s="28">
        <v>592</v>
      </c>
      <c r="AJ13" s="28">
        <v>1394</v>
      </c>
      <c r="AK13" s="28" t="s">
        <v>164</v>
      </c>
      <c r="AL13" s="28" t="s">
        <v>165</v>
      </c>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49"/>
      <c r="BN13" s="49"/>
      <c r="BO13" s="49"/>
      <c r="BP13" s="49"/>
      <c r="BQ13" s="49"/>
      <c r="BR13" s="49"/>
      <c r="BS13" s="49"/>
      <c r="BT13" s="49"/>
      <c r="BU13" s="49"/>
      <c r="BV13" s="49"/>
      <c r="BW13" s="49"/>
      <c r="BX13" s="49"/>
      <c r="BY13" s="49"/>
      <c r="BZ13" s="49"/>
      <c r="CA13" s="49"/>
      <c r="CB13" s="49"/>
      <c r="CC13" s="49"/>
      <c r="CD13" s="49"/>
      <c r="CE13" s="49"/>
      <c r="CF13" s="49"/>
      <c r="CG13" s="49"/>
      <c r="CH13" s="49"/>
      <c r="CI13" s="49"/>
      <c r="CJ13" s="49"/>
      <c r="CK13" s="49"/>
      <c r="CL13" s="49"/>
      <c r="CM13" s="49"/>
      <c r="CN13" s="49"/>
      <c r="CO13" s="49"/>
      <c r="CP13" s="49"/>
      <c r="CQ13" s="49"/>
      <c r="CR13" s="49"/>
      <c r="CS13" s="49"/>
      <c r="CT13" s="49"/>
      <c r="CU13" s="49"/>
      <c r="CV13" s="49"/>
      <c r="CW13" s="49"/>
      <c r="CX13" s="49"/>
      <c r="CY13" s="49"/>
      <c r="CZ13" s="49"/>
      <c r="DA13" s="49"/>
      <c r="DB13" s="49"/>
      <c r="DC13" s="49"/>
      <c r="DD13" s="49"/>
      <c r="DE13" s="49"/>
      <c r="DF13" s="49"/>
      <c r="DG13" s="49"/>
      <c r="DH13" s="49"/>
      <c r="DI13" s="49"/>
      <c r="DJ13" s="49"/>
      <c r="DK13" s="49"/>
      <c r="DL13" s="49"/>
      <c r="DM13" s="49"/>
      <c r="DN13" s="49"/>
      <c r="DO13" s="49"/>
      <c r="DP13" s="49"/>
      <c r="DQ13" s="49"/>
      <c r="DR13" s="49"/>
      <c r="DS13" s="49"/>
      <c r="DT13" s="49"/>
      <c r="DU13" s="49"/>
      <c r="DV13" s="49"/>
      <c r="DW13" s="49"/>
      <c r="DX13" s="49"/>
      <c r="DY13" s="49"/>
      <c r="DZ13" s="49"/>
      <c r="EA13" s="49"/>
      <c r="EB13" s="49"/>
      <c r="EC13" s="49"/>
      <c r="ED13" s="49"/>
      <c r="EE13" s="49"/>
      <c r="EF13" s="49"/>
      <c r="EG13" s="49"/>
      <c r="EH13" s="49"/>
      <c r="EI13" s="49"/>
      <c r="EJ13" s="49"/>
      <c r="EK13" s="49"/>
      <c r="EL13" s="49"/>
      <c r="EM13" s="49"/>
      <c r="EN13" s="49"/>
      <c r="EO13" s="49"/>
      <c r="EP13" s="49"/>
      <c r="EQ13" s="49"/>
      <c r="ER13" s="49"/>
      <c r="ES13" s="49"/>
      <c r="ET13" s="49"/>
      <c r="EU13" s="49"/>
      <c r="EV13" s="49"/>
      <c r="EW13" s="49"/>
      <c r="EX13" s="49"/>
      <c r="EY13" s="49"/>
      <c r="EZ13" s="49"/>
      <c r="FA13" s="49"/>
      <c r="FB13" s="49"/>
      <c r="FC13" s="49"/>
      <c r="FD13" s="49"/>
      <c r="FE13" s="49"/>
      <c r="FF13" s="49"/>
      <c r="FG13" s="49"/>
      <c r="FH13" s="49"/>
      <c r="FI13" s="49"/>
      <c r="FJ13" s="49"/>
      <c r="FK13" s="49"/>
      <c r="FL13" s="49"/>
      <c r="FM13" s="49"/>
      <c r="FN13" s="49"/>
      <c r="FO13" s="49"/>
      <c r="FP13" s="49"/>
      <c r="FQ13" s="49"/>
      <c r="FR13" s="49"/>
      <c r="FS13" s="49"/>
      <c r="FT13" s="49"/>
      <c r="FU13" s="49"/>
      <c r="FV13" s="49"/>
      <c r="FW13" s="49"/>
      <c r="FX13" s="49"/>
      <c r="FY13" s="49"/>
      <c r="FZ13" s="49"/>
      <c r="GA13" s="49"/>
      <c r="GB13" s="49"/>
      <c r="GC13" s="49"/>
      <c r="GD13" s="49"/>
      <c r="GE13" s="49"/>
      <c r="GF13" s="49"/>
      <c r="GG13" s="49"/>
      <c r="GH13" s="49"/>
      <c r="GI13" s="49"/>
      <c r="GJ13" s="49"/>
      <c r="GK13" s="49"/>
      <c r="GL13" s="49"/>
      <c r="GM13" s="49"/>
      <c r="GN13" s="49"/>
      <c r="GO13" s="49"/>
      <c r="GP13" s="49"/>
      <c r="GQ13" s="49"/>
      <c r="GR13" s="49"/>
      <c r="GS13" s="49"/>
      <c r="GT13" s="49"/>
      <c r="GU13" s="49"/>
      <c r="GV13" s="49"/>
      <c r="GW13" s="49"/>
      <c r="GX13" s="49"/>
      <c r="GY13" s="49"/>
      <c r="GZ13" s="49"/>
      <c r="HA13" s="49"/>
      <c r="HB13" s="49"/>
      <c r="HC13" s="49"/>
      <c r="HD13" s="49"/>
      <c r="HE13" s="49"/>
      <c r="HF13" s="49"/>
      <c r="HG13" s="49"/>
      <c r="HH13" s="49"/>
      <c r="HI13" s="49"/>
      <c r="HJ13" s="49"/>
      <c r="HK13" s="49"/>
      <c r="HL13" s="49"/>
      <c r="HM13" s="49"/>
      <c r="HN13" s="49"/>
      <c r="HO13" s="49"/>
      <c r="HP13" s="49"/>
      <c r="HQ13" s="49"/>
      <c r="HR13" s="49"/>
      <c r="HS13" s="49"/>
      <c r="HT13" s="49"/>
      <c r="HU13" s="49"/>
      <c r="HV13" s="49"/>
      <c r="HW13" s="49"/>
      <c r="HX13" s="49"/>
      <c r="HY13" s="49"/>
      <c r="HZ13" s="49"/>
      <c r="IA13" s="49"/>
      <c r="IB13" s="49"/>
      <c r="IC13" s="49"/>
      <c r="ID13" s="49"/>
      <c r="IE13" s="49"/>
      <c r="IF13" s="49"/>
      <c r="IG13" s="49"/>
      <c r="IH13" s="49"/>
      <c r="II13" s="49"/>
      <c r="IJ13" s="49"/>
      <c r="IK13" s="49"/>
      <c r="IL13" s="49"/>
      <c r="IM13" s="49"/>
      <c r="IN13" s="49"/>
      <c r="IO13" s="49"/>
      <c r="IP13" s="49"/>
      <c r="IQ13" s="49"/>
      <c r="IR13" s="49"/>
      <c r="IS13" s="49"/>
      <c r="IT13" s="49"/>
      <c r="IU13" s="49"/>
      <c r="IV13" s="59"/>
    </row>
    <row r="14" spans="1:256" s="5" customFormat="1" ht="79.5" customHeight="1">
      <c r="A14" s="28" t="s">
        <v>127</v>
      </c>
      <c r="B14" s="28" t="s">
        <v>128</v>
      </c>
      <c r="C14" s="211" t="s">
        <v>166</v>
      </c>
      <c r="D14" s="28" t="s">
        <v>167</v>
      </c>
      <c r="E14" s="28" t="s">
        <v>168</v>
      </c>
      <c r="F14" s="28" t="s">
        <v>143</v>
      </c>
      <c r="G14" s="28" t="s">
        <v>143</v>
      </c>
      <c r="H14" s="28">
        <v>2020</v>
      </c>
      <c r="I14" s="28" t="s">
        <v>133</v>
      </c>
      <c r="J14" s="28" t="s">
        <v>163</v>
      </c>
      <c r="K14" s="28">
        <v>13084832328</v>
      </c>
      <c r="L14" s="28">
        <f t="shared" si="1"/>
        <v>24.244</v>
      </c>
      <c r="M14" s="28">
        <f t="shared" si="2"/>
        <v>24.244</v>
      </c>
      <c r="N14" s="28"/>
      <c r="O14" s="28"/>
      <c r="P14" s="28"/>
      <c r="Q14" s="28">
        <v>24.244</v>
      </c>
      <c r="R14" s="28"/>
      <c r="S14" s="28"/>
      <c r="T14" s="28"/>
      <c r="U14" s="28"/>
      <c r="V14" s="39"/>
      <c r="W14" s="39"/>
      <c r="X14" s="39"/>
      <c r="Y14" s="39"/>
      <c r="Z14" s="39"/>
      <c r="AA14" s="28" t="s">
        <v>135</v>
      </c>
      <c r="AB14" s="28" t="s">
        <v>136</v>
      </c>
      <c r="AC14" s="28" t="s">
        <v>136</v>
      </c>
      <c r="AD14" s="28" t="s">
        <v>136</v>
      </c>
      <c r="AE14" s="28" t="s">
        <v>136</v>
      </c>
      <c r="AF14" s="28" t="s">
        <v>137</v>
      </c>
      <c r="AG14" s="28">
        <v>708</v>
      </c>
      <c r="AH14" s="28">
        <v>1728</v>
      </c>
      <c r="AI14" s="28">
        <v>708</v>
      </c>
      <c r="AJ14" s="28">
        <v>1728</v>
      </c>
      <c r="AK14" s="28" t="s">
        <v>138</v>
      </c>
      <c r="AL14" s="28" t="s">
        <v>139</v>
      </c>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49"/>
      <c r="BR14" s="49"/>
      <c r="BS14" s="49"/>
      <c r="BT14" s="49"/>
      <c r="BU14" s="49"/>
      <c r="BV14" s="49"/>
      <c r="BW14" s="49"/>
      <c r="BX14" s="49"/>
      <c r="BY14" s="49"/>
      <c r="BZ14" s="49"/>
      <c r="CA14" s="49"/>
      <c r="CB14" s="49"/>
      <c r="CC14" s="49"/>
      <c r="CD14" s="49"/>
      <c r="CE14" s="49"/>
      <c r="CF14" s="49"/>
      <c r="CG14" s="49"/>
      <c r="CH14" s="49"/>
      <c r="CI14" s="49"/>
      <c r="CJ14" s="49"/>
      <c r="CK14" s="49"/>
      <c r="CL14" s="49"/>
      <c r="CM14" s="49"/>
      <c r="CN14" s="49"/>
      <c r="CO14" s="49"/>
      <c r="CP14" s="49"/>
      <c r="CQ14" s="49"/>
      <c r="CR14" s="49"/>
      <c r="CS14" s="49"/>
      <c r="CT14" s="49"/>
      <c r="CU14" s="49"/>
      <c r="CV14" s="49"/>
      <c r="CW14" s="49"/>
      <c r="CX14" s="49"/>
      <c r="CY14" s="49"/>
      <c r="CZ14" s="49"/>
      <c r="DA14" s="49"/>
      <c r="DB14" s="49"/>
      <c r="DC14" s="49"/>
      <c r="DD14" s="49"/>
      <c r="DE14" s="49"/>
      <c r="DF14" s="49"/>
      <c r="DG14" s="49"/>
      <c r="DH14" s="49"/>
      <c r="DI14" s="49"/>
      <c r="DJ14" s="49"/>
      <c r="DK14" s="49"/>
      <c r="DL14" s="49"/>
      <c r="DM14" s="49"/>
      <c r="DN14" s="49"/>
      <c r="DO14" s="49"/>
      <c r="DP14" s="49"/>
      <c r="DQ14" s="49"/>
      <c r="DR14" s="49"/>
      <c r="DS14" s="49"/>
      <c r="DT14" s="49"/>
      <c r="DU14" s="49"/>
      <c r="DV14" s="49"/>
      <c r="DW14" s="49"/>
      <c r="DX14" s="49"/>
      <c r="DY14" s="49"/>
      <c r="DZ14" s="49"/>
      <c r="EA14" s="49"/>
      <c r="EB14" s="49"/>
      <c r="EC14" s="49"/>
      <c r="ED14" s="49"/>
      <c r="EE14" s="49"/>
      <c r="EF14" s="49"/>
      <c r="EG14" s="49"/>
      <c r="EH14" s="49"/>
      <c r="EI14" s="49"/>
      <c r="EJ14" s="49"/>
      <c r="EK14" s="49"/>
      <c r="EL14" s="49"/>
      <c r="EM14" s="49"/>
      <c r="EN14" s="49"/>
      <c r="EO14" s="49"/>
      <c r="EP14" s="49"/>
      <c r="EQ14" s="49"/>
      <c r="ER14" s="49"/>
      <c r="ES14" s="49"/>
      <c r="ET14" s="49"/>
      <c r="EU14" s="49"/>
      <c r="EV14" s="49"/>
      <c r="EW14" s="49"/>
      <c r="EX14" s="49"/>
      <c r="EY14" s="49"/>
      <c r="EZ14" s="49"/>
      <c r="FA14" s="49"/>
      <c r="FB14" s="49"/>
      <c r="FC14" s="49"/>
      <c r="FD14" s="49"/>
      <c r="FE14" s="49"/>
      <c r="FF14" s="49"/>
      <c r="FG14" s="49"/>
      <c r="FH14" s="49"/>
      <c r="FI14" s="49"/>
      <c r="FJ14" s="49"/>
      <c r="FK14" s="49"/>
      <c r="FL14" s="49"/>
      <c r="FM14" s="49"/>
      <c r="FN14" s="49"/>
      <c r="FO14" s="49"/>
      <c r="FP14" s="49"/>
      <c r="FQ14" s="49"/>
      <c r="FR14" s="49"/>
      <c r="FS14" s="49"/>
      <c r="FT14" s="49"/>
      <c r="FU14" s="49"/>
      <c r="FV14" s="49"/>
      <c r="FW14" s="49"/>
      <c r="FX14" s="49"/>
      <c r="FY14" s="49"/>
      <c r="FZ14" s="49"/>
      <c r="GA14" s="49"/>
      <c r="GB14" s="49"/>
      <c r="GC14" s="49"/>
      <c r="GD14" s="49"/>
      <c r="GE14" s="49"/>
      <c r="GF14" s="49"/>
      <c r="GG14" s="49"/>
      <c r="GH14" s="49"/>
      <c r="GI14" s="49"/>
      <c r="GJ14" s="49"/>
      <c r="GK14" s="49"/>
      <c r="GL14" s="49"/>
      <c r="GM14" s="49"/>
      <c r="GN14" s="49"/>
      <c r="GO14" s="49"/>
      <c r="GP14" s="49"/>
      <c r="GQ14" s="49"/>
      <c r="GR14" s="49"/>
      <c r="GS14" s="49"/>
      <c r="GT14" s="49"/>
      <c r="GU14" s="49"/>
      <c r="GV14" s="49"/>
      <c r="GW14" s="49"/>
      <c r="GX14" s="49"/>
      <c r="GY14" s="49"/>
      <c r="GZ14" s="49"/>
      <c r="HA14" s="49"/>
      <c r="HB14" s="49"/>
      <c r="HC14" s="49"/>
      <c r="HD14" s="49"/>
      <c r="HE14" s="49"/>
      <c r="HF14" s="49"/>
      <c r="HG14" s="49"/>
      <c r="HH14" s="49"/>
      <c r="HI14" s="49"/>
      <c r="HJ14" s="49"/>
      <c r="HK14" s="49"/>
      <c r="HL14" s="49"/>
      <c r="HM14" s="49"/>
      <c r="HN14" s="49"/>
      <c r="HO14" s="49"/>
      <c r="HP14" s="49"/>
      <c r="HQ14" s="49"/>
      <c r="HR14" s="49"/>
      <c r="HS14" s="49"/>
      <c r="HT14" s="49"/>
      <c r="HU14" s="49"/>
      <c r="HV14" s="49"/>
      <c r="HW14" s="49"/>
      <c r="HX14" s="49"/>
      <c r="HY14" s="49"/>
      <c r="HZ14" s="49"/>
      <c r="IA14" s="49"/>
      <c r="IB14" s="49"/>
      <c r="IC14" s="49"/>
      <c r="ID14" s="49"/>
      <c r="IE14" s="49"/>
      <c r="IF14" s="49"/>
      <c r="IG14" s="49"/>
      <c r="IH14" s="49"/>
      <c r="II14" s="49"/>
      <c r="IJ14" s="49"/>
      <c r="IK14" s="49"/>
      <c r="IL14" s="49"/>
      <c r="IM14" s="49"/>
      <c r="IN14" s="49"/>
      <c r="IO14" s="49"/>
      <c r="IP14" s="49"/>
      <c r="IQ14" s="49"/>
      <c r="IR14" s="49"/>
      <c r="IS14" s="49"/>
      <c r="IT14" s="49"/>
      <c r="IU14" s="49"/>
      <c r="IV14" s="59"/>
    </row>
    <row r="15" spans="1:256" s="5" customFormat="1" ht="79.5" customHeight="1">
      <c r="A15" s="28" t="s">
        <v>127</v>
      </c>
      <c r="B15" s="28" t="s">
        <v>128</v>
      </c>
      <c r="C15" s="211" t="s">
        <v>169</v>
      </c>
      <c r="D15" s="28" t="s">
        <v>170</v>
      </c>
      <c r="E15" s="28" t="s">
        <v>171</v>
      </c>
      <c r="F15" s="28" t="s">
        <v>147</v>
      </c>
      <c r="G15" s="28" t="s">
        <v>147</v>
      </c>
      <c r="H15" s="28">
        <v>2020</v>
      </c>
      <c r="I15" s="28" t="s">
        <v>133</v>
      </c>
      <c r="J15" s="28" t="s">
        <v>163</v>
      </c>
      <c r="K15" s="28">
        <v>13084832328</v>
      </c>
      <c r="L15" s="28">
        <f t="shared" si="1"/>
        <v>22.8</v>
      </c>
      <c r="M15" s="28">
        <f t="shared" si="2"/>
        <v>22.8</v>
      </c>
      <c r="N15" s="28"/>
      <c r="O15" s="28"/>
      <c r="P15" s="28"/>
      <c r="Q15" s="28">
        <v>22.8</v>
      </c>
      <c r="R15" s="28"/>
      <c r="S15" s="28"/>
      <c r="T15" s="28"/>
      <c r="U15" s="28"/>
      <c r="V15" s="39"/>
      <c r="W15" s="39"/>
      <c r="X15" s="39"/>
      <c r="Y15" s="39"/>
      <c r="Z15" s="39"/>
      <c r="AA15" s="28" t="s">
        <v>135</v>
      </c>
      <c r="AB15" s="28" t="s">
        <v>136</v>
      </c>
      <c r="AC15" s="28" t="s">
        <v>136</v>
      </c>
      <c r="AD15" s="28" t="s">
        <v>136</v>
      </c>
      <c r="AE15" s="28" t="s">
        <v>136</v>
      </c>
      <c r="AF15" s="28" t="s">
        <v>137</v>
      </c>
      <c r="AG15" s="28">
        <v>600</v>
      </c>
      <c r="AH15" s="28">
        <v>1504</v>
      </c>
      <c r="AI15" s="28">
        <v>600</v>
      </c>
      <c r="AJ15" s="28">
        <v>1504</v>
      </c>
      <c r="AK15" s="28" t="s">
        <v>138</v>
      </c>
      <c r="AL15" s="28" t="s">
        <v>139</v>
      </c>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49"/>
      <c r="BN15" s="49"/>
      <c r="BO15" s="49"/>
      <c r="BP15" s="49"/>
      <c r="BQ15" s="49"/>
      <c r="BR15" s="49"/>
      <c r="BS15" s="49"/>
      <c r="BT15" s="49"/>
      <c r="BU15" s="49"/>
      <c r="BV15" s="49"/>
      <c r="BW15" s="49"/>
      <c r="BX15" s="49"/>
      <c r="BY15" s="49"/>
      <c r="BZ15" s="49"/>
      <c r="CA15" s="49"/>
      <c r="CB15" s="49"/>
      <c r="CC15" s="49"/>
      <c r="CD15" s="49"/>
      <c r="CE15" s="49"/>
      <c r="CF15" s="49"/>
      <c r="CG15" s="49"/>
      <c r="CH15" s="49"/>
      <c r="CI15" s="49"/>
      <c r="CJ15" s="49"/>
      <c r="CK15" s="49"/>
      <c r="CL15" s="49"/>
      <c r="CM15" s="49"/>
      <c r="CN15" s="49"/>
      <c r="CO15" s="49"/>
      <c r="CP15" s="49"/>
      <c r="CQ15" s="49"/>
      <c r="CR15" s="49"/>
      <c r="CS15" s="49"/>
      <c r="CT15" s="49"/>
      <c r="CU15" s="49"/>
      <c r="CV15" s="49"/>
      <c r="CW15" s="49"/>
      <c r="CX15" s="49"/>
      <c r="CY15" s="49"/>
      <c r="CZ15" s="49"/>
      <c r="DA15" s="49"/>
      <c r="DB15" s="49"/>
      <c r="DC15" s="49"/>
      <c r="DD15" s="49"/>
      <c r="DE15" s="49"/>
      <c r="DF15" s="49"/>
      <c r="DG15" s="49"/>
      <c r="DH15" s="49"/>
      <c r="DI15" s="49"/>
      <c r="DJ15" s="49"/>
      <c r="DK15" s="49"/>
      <c r="DL15" s="49"/>
      <c r="DM15" s="49"/>
      <c r="DN15" s="49"/>
      <c r="DO15" s="49"/>
      <c r="DP15" s="49"/>
      <c r="DQ15" s="49"/>
      <c r="DR15" s="49"/>
      <c r="DS15" s="49"/>
      <c r="DT15" s="49"/>
      <c r="DU15" s="49"/>
      <c r="DV15" s="49"/>
      <c r="DW15" s="49"/>
      <c r="DX15" s="49"/>
      <c r="DY15" s="49"/>
      <c r="DZ15" s="49"/>
      <c r="EA15" s="49"/>
      <c r="EB15" s="49"/>
      <c r="EC15" s="49"/>
      <c r="ED15" s="49"/>
      <c r="EE15" s="49"/>
      <c r="EF15" s="49"/>
      <c r="EG15" s="49"/>
      <c r="EH15" s="49"/>
      <c r="EI15" s="49"/>
      <c r="EJ15" s="49"/>
      <c r="EK15" s="49"/>
      <c r="EL15" s="49"/>
      <c r="EM15" s="49"/>
      <c r="EN15" s="49"/>
      <c r="EO15" s="49"/>
      <c r="EP15" s="49"/>
      <c r="EQ15" s="49"/>
      <c r="ER15" s="49"/>
      <c r="ES15" s="49"/>
      <c r="ET15" s="49"/>
      <c r="EU15" s="49"/>
      <c r="EV15" s="49"/>
      <c r="EW15" s="49"/>
      <c r="EX15" s="49"/>
      <c r="EY15" s="49"/>
      <c r="EZ15" s="49"/>
      <c r="FA15" s="49"/>
      <c r="FB15" s="49"/>
      <c r="FC15" s="49"/>
      <c r="FD15" s="49"/>
      <c r="FE15" s="49"/>
      <c r="FF15" s="49"/>
      <c r="FG15" s="49"/>
      <c r="FH15" s="49"/>
      <c r="FI15" s="49"/>
      <c r="FJ15" s="49"/>
      <c r="FK15" s="49"/>
      <c r="FL15" s="49"/>
      <c r="FM15" s="49"/>
      <c r="FN15" s="49"/>
      <c r="FO15" s="49"/>
      <c r="FP15" s="49"/>
      <c r="FQ15" s="49"/>
      <c r="FR15" s="49"/>
      <c r="FS15" s="49"/>
      <c r="FT15" s="49"/>
      <c r="FU15" s="49"/>
      <c r="FV15" s="49"/>
      <c r="FW15" s="49"/>
      <c r="FX15" s="49"/>
      <c r="FY15" s="49"/>
      <c r="FZ15" s="49"/>
      <c r="GA15" s="49"/>
      <c r="GB15" s="49"/>
      <c r="GC15" s="49"/>
      <c r="GD15" s="49"/>
      <c r="GE15" s="49"/>
      <c r="GF15" s="49"/>
      <c r="GG15" s="49"/>
      <c r="GH15" s="49"/>
      <c r="GI15" s="49"/>
      <c r="GJ15" s="49"/>
      <c r="GK15" s="49"/>
      <c r="GL15" s="49"/>
      <c r="GM15" s="49"/>
      <c r="GN15" s="49"/>
      <c r="GO15" s="49"/>
      <c r="GP15" s="49"/>
      <c r="GQ15" s="49"/>
      <c r="GR15" s="49"/>
      <c r="GS15" s="49"/>
      <c r="GT15" s="49"/>
      <c r="GU15" s="49"/>
      <c r="GV15" s="49"/>
      <c r="GW15" s="49"/>
      <c r="GX15" s="49"/>
      <c r="GY15" s="49"/>
      <c r="GZ15" s="49"/>
      <c r="HA15" s="49"/>
      <c r="HB15" s="49"/>
      <c r="HC15" s="49"/>
      <c r="HD15" s="49"/>
      <c r="HE15" s="49"/>
      <c r="HF15" s="49"/>
      <c r="HG15" s="49"/>
      <c r="HH15" s="49"/>
      <c r="HI15" s="49"/>
      <c r="HJ15" s="49"/>
      <c r="HK15" s="49"/>
      <c r="HL15" s="49"/>
      <c r="HM15" s="49"/>
      <c r="HN15" s="49"/>
      <c r="HO15" s="49"/>
      <c r="HP15" s="49"/>
      <c r="HQ15" s="49"/>
      <c r="HR15" s="49"/>
      <c r="HS15" s="49"/>
      <c r="HT15" s="49"/>
      <c r="HU15" s="49"/>
      <c r="HV15" s="49"/>
      <c r="HW15" s="49"/>
      <c r="HX15" s="49"/>
      <c r="HY15" s="49"/>
      <c r="HZ15" s="49"/>
      <c r="IA15" s="49"/>
      <c r="IB15" s="49"/>
      <c r="IC15" s="49"/>
      <c r="ID15" s="49"/>
      <c r="IE15" s="49"/>
      <c r="IF15" s="49"/>
      <c r="IG15" s="49"/>
      <c r="IH15" s="49"/>
      <c r="II15" s="49"/>
      <c r="IJ15" s="49"/>
      <c r="IK15" s="49"/>
      <c r="IL15" s="49"/>
      <c r="IM15" s="49"/>
      <c r="IN15" s="49"/>
      <c r="IO15" s="49"/>
      <c r="IP15" s="49"/>
      <c r="IQ15" s="49"/>
      <c r="IR15" s="49"/>
      <c r="IS15" s="49"/>
      <c r="IT15" s="49"/>
      <c r="IU15" s="49"/>
      <c r="IV15" s="59"/>
    </row>
    <row r="16" spans="1:256" s="5" customFormat="1" ht="79.5" customHeight="1">
      <c r="A16" s="28" t="s">
        <v>127</v>
      </c>
      <c r="B16" s="28" t="s">
        <v>128</v>
      </c>
      <c r="C16" s="211" t="s">
        <v>172</v>
      </c>
      <c r="D16" s="28" t="s">
        <v>173</v>
      </c>
      <c r="E16" s="28" t="s">
        <v>174</v>
      </c>
      <c r="F16" s="28" t="s">
        <v>151</v>
      </c>
      <c r="G16" s="28" t="s">
        <v>151</v>
      </c>
      <c r="H16" s="28">
        <v>2020</v>
      </c>
      <c r="I16" s="28" t="s">
        <v>133</v>
      </c>
      <c r="J16" s="28" t="s">
        <v>163</v>
      </c>
      <c r="K16" s="28">
        <v>13084832328</v>
      </c>
      <c r="L16" s="28">
        <f t="shared" si="1"/>
        <v>20.444</v>
      </c>
      <c r="M16" s="28">
        <f t="shared" si="2"/>
        <v>20.444</v>
      </c>
      <c r="N16" s="28"/>
      <c r="O16" s="28"/>
      <c r="P16" s="28"/>
      <c r="Q16" s="28">
        <v>20.444</v>
      </c>
      <c r="R16" s="28"/>
      <c r="S16" s="28"/>
      <c r="T16" s="28"/>
      <c r="U16" s="28"/>
      <c r="V16" s="39"/>
      <c r="W16" s="39"/>
      <c r="X16" s="39"/>
      <c r="Y16" s="39"/>
      <c r="Z16" s="39"/>
      <c r="AA16" s="28" t="s">
        <v>135</v>
      </c>
      <c r="AB16" s="28" t="s">
        <v>136</v>
      </c>
      <c r="AC16" s="28" t="s">
        <v>136</v>
      </c>
      <c r="AD16" s="28" t="s">
        <v>136</v>
      </c>
      <c r="AE16" s="28" t="s">
        <v>136</v>
      </c>
      <c r="AF16" s="28" t="s">
        <v>137</v>
      </c>
      <c r="AG16" s="28">
        <v>538</v>
      </c>
      <c r="AH16" s="28">
        <v>1285</v>
      </c>
      <c r="AI16" s="28">
        <v>538</v>
      </c>
      <c r="AJ16" s="28">
        <v>1285</v>
      </c>
      <c r="AK16" s="28" t="s">
        <v>164</v>
      </c>
      <c r="AL16" s="28" t="s">
        <v>175</v>
      </c>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c r="BW16" s="49"/>
      <c r="BX16" s="49"/>
      <c r="BY16" s="49"/>
      <c r="BZ16" s="49"/>
      <c r="CA16" s="49"/>
      <c r="CB16" s="49"/>
      <c r="CC16" s="49"/>
      <c r="CD16" s="49"/>
      <c r="CE16" s="49"/>
      <c r="CF16" s="49"/>
      <c r="CG16" s="49"/>
      <c r="CH16" s="49"/>
      <c r="CI16" s="49"/>
      <c r="CJ16" s="49"/>
      <c r="CK16" s="49"/>
      <c r="CL16" s="49"/>
      <c r="CM16" s="49"/>
      <c r="CN16" s="49"/>
      <c r="CO16" s="49"/>
      <c r="CP16" s="49"/>
      <c r="CQ16" s="49"/>
      <c r="CR16" s="49"/>
      <c r="CS16" s="49"/>
      <c r="CT16" s="49"/>
      <c r="CU16" s="49"/>
      <c r="CV16" s="49"/>
      <c r="CW16" s="49"/>
      <c r="CX16" s="49"/>
      <c r="CY16" s="49"/>
      <c r="CZ16" s="49"/>
      <c r="DA16" s="49"/>
      <c r="DB16" s="49"/>
      <c r="DC16" s="49"/>
      <c r="DD16" s="49"/>
      <c r="DE16" s="49"/>
      <c r="DF16" s="49"/>
      <c r="DG16" s="49"/>
      <c r="DH16" s="49"/>
      <c r="DI16" s="49"/>
      <c r="DJ16" s="49"/>
      <c r="DK16" s="49"/>
      <c r="DL16" s="49"/>
      <c r="DM16" s="49"/>
      <c r="DN16" s="49"/>
      <c r="DO16" s="49"/>
      <c r="DP16" s="49"/>
      <c r="DQ16" s="49"/>
      <c r="DR16" s="49"/>
      <c r="DS16" s="49"/>
      <c r="DT16" s="49"/>
      <c r="DU16" s="49"/>
      <c r="DV16" s="49"/>
      <c r="DW16" s="49"/>
      <c r="DX16" s="49"/>
      <c r="DY16" s="49"/>
      <c r="DZ16" s="49"/>
      <c r="EA16" s="49"/>
      <c r="EB16" s="49"/>
      <c r="EC16" s="49"/>
      <c r="ED16" s="49"/>
      <c r="EE16" s="49"/>
      <c r="EF16" s="49"/>
      <c r="EG16" s="49"/>
      <c r="EH16" s="49"/>
      <c r="EI16" s="49"/>
      <c r="EJ16" s="49"/>
      <c r="EK16" s="49"/>
      <c r="EL16" s="49"/>
      <c r="EM16" s="49"/>
      <c r="EN16" s="49"/>
      <c r="EO16" s="49"/>
      <c r="EP16" s="49"/>
      <c r="EQ16" s="49"/>
      <c r="ER16" s="49"/>
      <c r="ES16" s="49"/>
      <c r="ET16" s="49"/>
      <c r="EU16" s="49"/>
      <c r="EV16" s="49"/>
      <c r="EW16" s="49"/>
      <c r="EX16" s="49"/>
      <c r="EY16" s="49"/>
      <c r="EZ16" s="49"/>
      <c r="FA16" s="49"/>
      <c r="FB16" s="49"/>
      <c r="FC16" s="49"/>
      <c r="FD16" s="49"/>
      <c r="FE16" s="49"/>
      <c r="FF16" s="49"/>
      <c r="FG16" s="49"/>
      <c r="FH16" s="49"/>
      <c r="FI16" s="49"/>
      <c r="FJ16" s="49"/>
      <c r="FK16" s="49"/>
      <c r="FL16" s="49"/>
      <c r="FM16" s="49"/>
      <c r="FN16" s="49"/>
      <c r="FO16" s="49"/>
      <c r="FP16" s="49"/>
      <c r="FQ16" s="49"/>
      <c r="FR16" s="49"/>
      <c r="FS16" s="49"/>
      <c r="FT16" s="49"/>
      <c r="FU16" s="49"/>
      <c r="FV16" s="49"/>
      <c r="FW16" s="49"/>
      <c r="FX16" s="49"/>
      <c r="FY16" s="49"/>
      <c r="FZ16" s="49"/>
      <c r="GA16" s="49"/>
      <c r="GB16" s="49"/>
      <c r="GC16" s="49"/>
      <c r="GD16" s="49"/>
      <c r="GE16" s="49"/>
      <c r="GF16" s="49"/>
      <c r="GG16" s="49"/>
      <c r="GH16" s="49"/>
      <c r="GI16" s="49"/>
      <c r="GJ16" s="49"/>
      <c r="GK16" s="49"/>
      <c r="GL16" s="49"/>
      <c r="GM16" s="49"/>
      <c r="GN16" s="49"/>
      <c r="GO16" s="49"/>
      <c r="GP16" s="49"/>
      <c r="GQ16" s="49"/>
      <c r="GR16" s="49"/>
      <c r="GS16" s="49"/>
      <c r="GT16" s="49"/>
      <c r="GU16" s="49"/>
      <c r="GV16" s="49"/>
      <c r="GW16" s="49"/>
      <c r="GX16" s="49"/>
      <c r="GY16" s="49"/>
      <c r="GZ16" s="49"/>
      <c r="HA16" s="49"/>
      <c r="HB16" s="49"/>
      <c r="HC16" s="49"/>
      <c r="HD16" s="49"/>
      <c r="HE16" s="49"/>
      <c r="HF16" s="49"/>
      <c r="HG16" s="49"/>
      <c r="HH16" s="49"/>
      <c r="HI16" s="49"/>
      <c r="HJ16" s="49"/>
      <c r="HK16" s="49"/>
      <c r="HL16" s="49"/>
      <c r="HM16" s="49"/>
      <c r="HN16" s="49"/>
      <c r="HO16" s="49"/>
      <c r="HP16" s="49"/>
      <c r="HQ16" s="49"/>
      <c r="HR16" s="49"/>
      <c r="HS16" s="49"/>
      <c r="HT16" s="49"/>
      <c r="HU16" s="49"/>
      <c r="HV16" s="49"/>
      <c r="HW16" s="49"/>
      <c r="HX16" s="49"/>
      <c r="HY16" s="49"/>
      <c r="HZ16" s="49"/>
      <c r="IA16" s="49"/>
      <c r="IB16" s="49"/>
      <c r="IC16" s="49"/>
      <c r="ID16" s="49"/>
      <c r="IE16" s="49"/>
      <c r="IF16" s="49"/>
      <c r="IG16" s="49"/>
      <c r="IH16" s="49"/>
      <c r="II16" s="49"/>
      <c r="IJ16" s="49"/>
      <c r="IK16" s="49"/>
      <c r="IL16" s="49"/>
      <c r="IM16" s="49"/>
      <c r="IN16" s="49"/>
      <c r="IO16" s="49"/>
      <c r="IP16" s="49"/>
      <c r="IQ16" s="49"/>
      <c r="IR16" s="49"/>
      <c r="IS16" s="49"/>
      <c r="IT16" s="49"/>
      <c r="IU16" s="49"/>
      <c r="IV16" s="59"/>
    </row>
    <row r="17" spans="1:256" s="5" customFormat="1" ht="79.5" customHeight="1">
      <c r="A17" s="28" t="s">
        <v>127</v>
      </c>
      <c r="B17" s="28" t="s">
        <v>128</v>
      </c>
      <c r="C17" s="211" t="s">
        <v>176</v>
      </c>
      <c r="D17" s="28" t="s">
        <v>177</v>
      </c>
      <c r="E17" s="28" t="s">
        <v>178</v>
      </c>
      <c r="F17" s="28" t="s">
        <v>155</v>
      </c>
      <c r="G17" s="28" t="s">
        <v>155</v>
      </c>
      <c r="H17" s="28">
        <v>2020</v>
      </c>
      <c r="I17" s="28" t="s">
        <v>133</v>
      </c>
      <c r="J17" s="28" t="s">
        <v>163</v>
      </c>
      <c r="K17" s="28">
        <v>13084832328</v>
      </c>
      <c r="L17" s="28">
        <f t="shared" si="1"/>
        <v>33.82</v>
      </c>
      <c r="M17" s="28">
        <f t="shared" si="2"/>
        <v>33.82</v>
      </c>
      <c r="N17" s="44"/>
      <c r="O17" s="28"/>
      <c r="P17" s="28"/>
      <c r="Q17" s="28">
        <v>33.82</v>
      </c>
      <c r="R17" s="28"/>
      <c r="S17" s="28"/>
      <c r="T17" s="28"/>
      <c r="U17" s="28"/>
      <c r="V17" s="39"/>
      <c r="W17" s="39"/>
      <c r="X17" s="39"/>
      <c r="Y17" s="39"/>
      <c r="Z17" s="39"/>
      <c r="AA17" s="28" t="s">
        <v>135</v>
      </c>
      <c r="AB17" s="28" t="s">
        <v>136</v>
      </c>
      <c r="AC17" s="28" t="s">
        <v>136</v>
      </c>
      <c r="AD17" s="28" t="s">
        <v>136</v>
      </c>
      <c r="AE17" s="28" t="s">
        <v>136</v>
      </c>
      <c r="AF17" s="28" t="s">
        <v>137</v>
      </c>
      <c r="AG17" s="50">
        <v>890</v>
      </c>
      <c r="AH17" s="50">
        <v>2229</v>
      </c>
      <c r="AI17" s="50">
        <v>890</v>
      </c>
      <c r="AJ17" s="50">
        <v>2229</v>
      </c>
      <c r="AK17" s="44" t="s">
        <v>138</v>
      </c>
      <c r="AL17" s="28" t="s">
        <v>139</v>
      </c>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c r="BP17" s="49"/>
      <c r="BQ17" s="49"/>
      <c r="BR17" s="49"/>
      <c r="BS17" s="49"/>
      <c r="BT17" s="49"/>
      <c r="BU17" s="49"/>
      <c r="BV17" s="49"/>
      <c r="BW17" s="49"/>
      <c r="BX17" s="49"/>
      <c r="BY17" s="49"/>
      <c r="BZ17" s="49"/>
      <c r="CA17" s="49"/>
      <c r="CB17" s="49"/>
      <c r="CC17" s="49"/>
      <c r="CD17" s="49"/>
      <c r="CE17" s="49"/>
      <c r="CF17" s="49"/>
      <c r="CG17" s="49"/>
      <c r="CH17" s="49"/>
      <c r="CI17" s="49"/>
      <c r="CJ17" s="49"/>
      <c r="CK17" s="49"/>
      <c r="CL17" s="49"/>
      <c r="CM17" s="49"/>
      <c r="CN17" s="49"/>
      <c r="CO17" s="49"/>
      <c r="CP17" s="49"/>
      <c r="CQ17" s="49"/>
      <c r="CR17" s="49"/>
      <c r="CS17" s="49"/>
      <c r="CT17" s="49"/>
      <c r="CU17" s="49"/>
      <c r="CV17" s="49"/>
      <c r="CW17" s="49"/>
      <c r="CX17" s="49"/>
      <c r="CY17" s="49"/>
      <c r="CZ17" s="49"/>
      <c r="DA17" s="49"/>
      <c r="DB17" s="49"/>
      <c r="DC17" s="49"/>
      <c r="DD17" s="49"/>
      <c r="DE17" s="49"/>
      <c r="DF17" s="49"/>
      <c r="DG17" s="49"/>
      <c r="DH17" s="49"/>
      <c r="DI17" s="49"/>
      <c r="DJ17" s="49"/>
      <c r="DK17" s="49"/>
      <c r="DL17" s="49"/>
      <c r="DM17" s="49"/>
      <c r="DN17" s="49"/>
      <c r="DO17" s="49"/>
      <c r="DP17" s="49"/>
      <c r="DQ17" s="49"/>
      <c r="DR17" s="49"/>
      <c r="DS17" s="49"/>
      <c r="DT17" s="49"/>
      <c r="DU17" s="49"/>
      <c r="DV17" s="49"/>
      <c r="DW17" s="49"/>
      <c r="DX17" s="49"/>
      <c r="DY17" s="49"/>
      <c r="DZ17" s="49"/>
      <c r="EA17" s="49"/>
      <c r="EB17" s="49"/>
      <c r="EC17" s="49"/>
      <c r="ED17" s="49"/>
      <c r="EE17" s="49"/>
      <c r="EF17" s="49"/>
      <c r="EG17" s="49"/>
      <c r="EH17" s="49"/>
      <c r="EI17" s="49"/>
      <c r="EJ17" s="49"/>
      <c r="EK17" s="49"/>
      <c r="EL17" s="49"/>
      <c r="EM17" s="49"/>
      <c r="EN17" s="49"/>
      <c r="EO17" s="49"/>
      <c r="EP17" s="49"/>
      <c r="EQ17" s="49"/>
      <c r="ER17" s="49"/>
      <c r="ES17" s="49"/>
      <c r="ET17" s="49"/>
      <c r="EU17" s="49"/>
      <c r="EV17" s="49"/>
      <c r="EW17" s="49"/>
      <c r="EX17" s="49"/>
      <c r="EY17" s="49"/>
      <c r="EZ17" s="49"/>
      <c r="FA17" s="49"/>
      <c r="FB17" s="49"/>
      <c r="FC17" s="49"/>
      <c r="FD17" s="49"/>
      <c r="FE17" s="49"/>
      <c r="FF17" s="49"/>
      <c r="FG17" s="49"/>
      <c r="FH17" s="49"/>
      <c r="FI17" s="49"/>
      <c r="FJ17" s="49"/>
      <c r="FK17" s="49"/>
      <c r="FL17" s="49"/>
      <c r="FM17" s="49"/>
      <c r="FN17" s="49"/>
      <c r="FO17" s="49"/>
      <c r="FP17" s="49"/>
      <c r="FQ17" s="49"/>
      <c r="FR17" s="49"/>
      <c r="FS17" s="49"/>
      <c r="FT17" s="49"/>
      <c r="FU17" s="49"/>
      <c r="FV17" s="49"/>
      <c r="FW17" s="49"/>
      <c r="FX17" s="49"/>
      <c r="FY17" s="49"/>
      <c r="FZ17" s="49"/>
      <c r="GA17" s="49"/>
      <c r="GB17" s="49"/>
      <c r="GC17" s="49"/>
      <c r="GD17" s="49"/>
      <c r="GE17" s="49"/>
      <c r="GF17" s="49"/>
      <c r="GG17" s="49"/>
      <c r="GH17" s="49"/>
      <c r="GI17" s="49"/>
      <c r="GJ17" s="49"/>
      <c r="GK17" s="49"/>
      <c r="GL17" s="49"/>
      <c r="GM17" s="49"/>
      <c r="GN17" s="49"/>
      <c r="GO17" s="49"/>
      <c r="GP17" s="49"/>
      <c r="GQ17" s="49"/>
      <c r="GR17" s="49"/>
      <c r="GS17" s="49"/>
      <c r="GT17" s="49"/>
      <c r="GU17" s="49"/>
      <c r="GV17" s="49"/>
      <c r="GW17" s="49"/>
      <c r="GX17" s="49"/>
      <c r="GY17" s="49"/>
      <c r="GZ17" s="49"/>
      <c r="HA17" s="49"/>
      <c r="HB17" s="49"/>
      <c r="HC17" s="49"/>
      <c r="HD17" s="49"/>
      <c r="HE17" s="49"/>
      <c r="HF17" s="49"/>
      <c r="HG17" s="49"/>
      <c r="HH17" s="49"/>
      <c r="HI17" s="49"/>
      <c r="HJ17" s="49"/>
      <c r="HK17" s="49"/>
      <c r="HL17" s="49"/>
      <c r="HM17" s="49"/>
      <c r="HN17" s="49"/>
      <c r="HO17" s="49"/>
      <c r="HP17" s="49"/>
      <c r="HQ17" s="49"/>
      <c r="HR17" s="49"/>
      <c r="HS17" s="49"/>
      <c r="HT17" s="49"/>
      <c r="HU17" s="49"/>
      <c r="HV17" s="49"/>
      <c r="HW17" s="49"/>
      <c r="HX17" s="49"/>
      <c r="HY17" s="49"/>
      <c r="HZ17" s="49"/>
      <c r="IA17" s="49"/>
      <c r="IB17" s="49"/>
      <c r="IC17" s="49"/>
      <c r="ID17" s="49"/>
      <c r="IE17" s="49"/>
      <c r="IF17" s="49"/>
      <c r="IG17" s="49"/>
      <c r="IH17" s="49"/>
      <c r="II17" s="49"/>
      <c r="IJ17" s="49"/>
      <c r="IK17" s="49"/>
      <c r="IL17" s="49"/>
      <c r="IM17" s="49"/>
      <c r="IN17" s="49"/>
      <c r="IO17" s="49"/>
      <c r="IP17" s="49"/>
      <c r="IQ17" s="49"/>
      <c r="IR17" s="49"/>
      <c r="IS17" s="49"/>
      <c r="IT17" s="49"/>
      <c r="IU17" s="49"/>
      <c r="IV17" s="59"/>
    </row>
    <row r="18" spans="1:256" s="5" customFormat="1" ht="79.5" customHeight="1">
      <c r="A18" s="28" t="s">
        <v>127</v>
      </c>
      <c r="B18" s="28" t="s">
        <v>128</v>
      </c>
      <c r="C18" s="211" t="s">
        <v>179</v>
      </c>
      <c r="D18" s="28" t="s">
        <v>180</v>
      </c>
      <c r="E18" s="28" t="s">
        <v>162</v>
      </c>
      <c r="F18" s="28" t="s">
        <v>159</v>
      </c>
      <c r="G18" s="28" t="s">
        <v>159</v>
      </c>
      <c r="H18" s="28">
        <v>2020</v>
      </c>
      <c r="I18" s="28" t="s">
        <v>133</v>
      </c>
      <c r="J18" s="28" t="s">
        <v>163</v>
      </c>
      <c r="K18" s="28">
        <v>13084832328</v>
      </c>
      <c r="L18" s="28">
        <f t="shared" si="1"/>
        <v>19</v>
      </c>
      <c r="M18" s="28">
        <f t="shared" si="2"/>
        <v>19</v>
      </c>
      <c r="N18" s="28"/>
      <c r="O18" s="28"/>
      <c r="P18" s="28"/>
      <c r="Q18" s="28">
        <v>19</v>
      </c>
      <c r="R18" s="28"/>
      <c r="S18" s="28"/>
      <c r="T18" s="28"/>
      <c r="U18" s="28"/>
      <c r="V18" s="39"/>
      <c r="W18" s="39"/>
      <c r="X18" s="39"/>
      <c r="Y18" s="39"/>
      <c r="Z18" s="39"/>
      <c r="AA18" s="28" t="s">
        <v>135</v>
      </c>
      <c r="AB18" s="28" t="s">
        <v>136</v>
      </c>
      <c r="AC18" s="28" t="s">
        <v>136</v>
      </c>
      <c r="AD18" s="28" t="s">
        <v>136</v>
      </c>
      <c r="AE18" s="28" t="s">
        <v>136</v>
      </c>
      <c r="AF18" s="28" t="s">
        <v>137</v>
      </c>
      <c r="AG18" s="28">
        <v>573</v>
      </c>
      <c r="AH18" s="28">
        <v>1426</v>
      </c>
      <c r="AI18" s="28">
        <v>573</v>
      </c>
      <c r="AJ18" s="28">
        <v>1426</v>
      </c>
      <c r="AK18" s="28" t="s">
        <v>138</v>
      </c>
      <c r="AL18" s="28" t="s">
        <v>139</v>
      </c>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c r="BX18" s="49"/>
      <c r="BY18" s="49"/>
      <c r="BZ18" s="49"/>
      <c r="CA18" s="49"/>
      <c r="CB18" s="49"/>
      <c r="CC18" s="49"/>
      <c r="CD18" s="49"/>
      <c r="CE18" s="49"/>
      <c r="CF18" s="49"/>
      <c r="CG18" s="49"/>
      <c r="CH18" s="49"/>
      <c r="CI18" s="49"/>
      <c r="CJ18" s="49"/>
      <c r="CK18" s="49"/>
      <c r="CL18" s="49"/>
      <c r="CM18" s="49"/>
      <c r="CN18" s="49"/>
      <c r="CO18" s="49"/>
      <c r="CP18" s="49"/>
      <c r="CQ18" s="49"/>
      <c r="CR18" s="49"/>
      <c r="CS18" s="49"/>
      <c r="CT18" s="49"/>
      <c r="CU18" s="49"/>
      <c r="CV18" s="49"/>
      <c r="CW18" s="49"/>
      <c r="CX18" s="49"/>
      <c r="CY18" s="49"/>
      <c r="CZ18" s="49"/>
      <c r="DA18" s="49"/>
      <c r="DB18" s="49"/>
      <c r="DC18" s="49"/>
      <c r="DD18" s="49"/>
      <c r="DE18" s="49"/>
      <c r="DF18" s="49"/>
      <c r="DG18" s="49"/>
      <c r="DH18" s="49"/>
      <c r="DI18" s="49"/>
      <c r="DJ18" s="49"/>
      <c r="DK18" s="49"/>
      <c r="DL18" s="49"/>
      <c r="DM18" s="49"/>
      <c r="DN18" s="49"/>
      <c r="DO18" s="49"/>
      <c r="DP18" s="49"/>
      <c r="DQ18" s="49"/>
      <c r="DR18" s="49"/>
      <c r="DS18" s="49"/>
      <c r="DT18" s="49"/>
      <c r="DU18" s="49"/>
      <c r="DV18" s="49"/>
      <c r="DW18" s="49"/>
      <c r="DX18" s="49"/>
      <c r="DY18" s="49"/>
      <c r="DZ18" s="49"/>
      <c r="EA18" s="49"/>
      <c r="EB18" s="49"/>
      <c r="EC18" s="49"/>
      <c r="ED18" s="49"/>
      <c r="EE18" s="49"/>
      <c r="EF18" s="49"/>
      <c r="EG18" s="49"/>
      <c r="EH18" s="49"/>
      <c r="EI18" s="49"/>
      <c r="EJ18" s="49"/>
      <c r="EK18" s="49"/>
      <c r="EL18" s="49"/>
      <c r="EM18" s="49"/>
      <c r="EN18" s="49"/>
      <c r="EO18" s="49"/>
      <c r="EP18" s="49"/>
      <c r="EQ18" s="49"/>
      <c r="ER18" s="49"/>
      <c r="ES18" s="49"/>
      <c r="ET18" s="49"/>
      <c r="EU18" s="49"/>
      <c r="EV18" s="49"/>
      <c r="EW18" s="49"/>
      <c r="EX18" s="49"/>
      <c r="EY18" s="49"/>
      <c r="EZ18" s="49"/>
      <c r="FA18" s="49"/>
      <c r="FB18" s="49"/>
      <c r="FC18" s="49"/>
      <c r="FD18" s="49"/>
      <c r="FE18" s="49"/>
      <c r="FF18" s="49"/>
      <c r="FG18" s="49"/>
      <c r="FH18" s="49"/>
      <c r="FI18" s="49"/>
      <c r="FJ18" s="49"/>
      <c r="FK18" s="49"/>
      <c r="FL18" s="49"/>
      <c r="FM18" s="49"/>
      <c r="FN18" s="49"/>
      <c r="FO18" s="49"/>
      <c r="FP18" s="49"/>
      <c r="FQ18" s="49"/>
      <c r="FR18" s="49"/>
      <c r="FS18" s="49"/>
      <c r="FT18" s="49"/>
      <c r="FU18" s="49"/>
      <c r="FV18" s="49"/>
      <c r="FW18" s="49"/>
      <c r="FX18" s="49"/>
      <c r="FY18" s="49"/>
      <c r="FZ18" s="49"/>
      <c r="GA18" s="49"/>
      <c r="GB18" s="49"/>
      <c r="GC18" s="49"/>
      <c r="GD18" s="49"/>
      <c r="GE18" s="49"/>
      <c r="GF18" s="49"/>
      <c r="GG18" s="49"/>
      <c r="GH18" s="49"/>
      <c r="GI18" s="49"/>
      <c r="GJ18" s="49"/>
      <c r="GK18" s="49"/>
      <c r="GL18" s="49"/>
      <c r="GM18" s="49"/>
      <c r="GN18" s="49"/>
      <c r="GO18" s="49"/>
      <c r="GP18" s="49"/>
      <c r="GQ18" s="49"/>
      <c r="GR18" s="49"/>
      <c r="GS18" s="49"/>
      <c r="GT18" s="49"/>
      <c r="GU18" s="49"/>
      <c r="GV18" s="49"/>
      <c r="GW18" s="49"/>
      <c r="GX18" s="49"/>
      <c r="GY18" s="49"/>
      <c r="GZ18" s="49"/>
      <c r="HA18" s="49"/>
      <c r="HB18" s="49"/>
      <c r="HC18" s="49"/>
      <c r="HD18" s="49"/>
      <c r="HE18" s="49"/>
      <c r="HF18" s="49"/>
      <c r="HG18" s="49"/>
      <c r="HH18" s="49"/>
      <c r="HI18" s="49"/>
      <c r="HJ18" s="49"/>
      <c r="HK18" s="49"/>
      <c r="HL18" s="49"/>
      <c r="HM18" s="49"/>
      <c r="HN18" s="49"/>
      <c r="HO18" s="49"/>
      <c r="HP18" s="49"/>
      <c r="HQ18" s="49"/>
      <c r="HR18" s="49"/>
      <c r="HS18" s="49"/>
      <c r="HT18" s="49"/>
      <c r="HU18" s="49"/>
      <c r="HV18" s="49"/>
      <c r="HW18" s="49"/>
      <c r="HX18" s="49"/>
      <c r="HY18" s="49"/>
      <c r="HZ18" s="49"/>
      <c r="IA18" s="49"/>
      <c r="IB18" s="49"/>
      <c r="IC18" s="49"/>
      <c r="ID18" s="49"/>
      <c r="IE18" s="49"/>
      <c r="IF18" s="49"/>
      <c r="IG18" s="49"/>
      <c r="IH18" s="49"/>
      <c r="II18" s="49"/>
      <c r="IJ18" s="49"/>
      <c r="IK18" s="49"/>
      <c r="IL18" s="49"/>
      <c r="IM18" s="49"/>
      <c r="IN18" s="49"/>
      <c r="IO18" s="49"/>
      <c r="IP18" s="49"/>
      <c r="IQ18" s="49"/>
      <c r="IR18" s="49"/>
      <c r="IS18" s="49"/>
      <c r="IT18" s="49"/>
      <c r="IU18" s="49"/>
      <c r="IV18" s="59"/>
    </row>
    <row r="19" spans="1:256" s="5" customFormat="1" ht="79.5" customHeight="1">
      <c r="A19" s="28" t="s">
        <v>127</v>
      </c>
      <c r="B19" s="28" t="s">
        <v>128</v>
      </c>
      <c r="C19" s="211" t="s">
        <v>181</v>
      </c>
      <c r="D19" s="28" t="s">
        <v>182</v>
      </c>
      <c r="E19" s="28" t="s">
        <v>183</v>
      </c>
      <c r="F19" s="28" t="s">
        <v>132</v>
      </c>
      <c r="G19" s="28" t="s">
        <v>132</v>
      </c>
      <c r="H19" s="28">
        <v>2020</v>
      </c>
      <c r="I19" s="28" t="s">
        <v>133</v>
      </c>
      <c r="J19" s="28" t="s">
        <v>184</v>
      </c>
      <c r="K19" s="28">
        <v>13909123467</v>
      </c>
      <c r="L19" s="28">
        <f t="shared" si="1"/>
        <v>6.3</v>
      </c>
      <c r="M19" s="28">
        <f t="shared" si="2"/>
        <v>6.3</v>
      </c>
      <c r="N19" s="39"/>
      <c r="O19" s="39"/>
      <c r="P19" s="39">
        <v>6.3</v>
      </c>
      <c r="Q19" s="39"/>
      <c r="R19" s="39"/>
      <c r="S19" s="39"/>
      <c r="T19" s="39"/>
      <c r="U19" s="39"/>
      <c r="V19" s="39"/>
      <c r="W19" s="39"/>
      <c r="X19" s="39"/>
      <c r="Y19" s="39"/>
      <c r="Z19" s="39"/>
      <c r="AA19" s="28" t="s">
        <v>135</v>
      </c>
      <c r="AB19" s="28" t="s">
        <v>136</v>
      </c>
      <c r="AC19" s="28" t="s">
        <v>136</v>
      </c>
      <c r="AD19" s="28" t="s">
        <v>136</v>
      </c>
      <c r="AE19" s="28" t="s">
        <v>136</v>
      </c>
      <c r="AF19" s="28" t="s">
        <v>137</v>
      </c>
      <c r="AG19" s="28">
        <v>22</v>
      </c>
      <c r="AH19" s="28">
        <v>52</v>
      </c>
      <c r="AI19" s="28">
        <v>22</v>
      </c>
      <c r="AJ19" s="28">
        <v>52</v>
      </c>
      <c r="AK19" s="28" t="s">
        <v>138</v>
      </c>
      <c r="AL19" s="28" t="s">
        <v>139</v>
      </c>
      <c r="AM19" s="4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9"/>
      <c r="FN19" s="9"/>
      <c r="FO19" s="9"/>
      <c r="FP19" s="9"/>
      <c r="FQ19" s="9"/>
      <c r="FR19" s="9"/>
      <c r="FS19" s="9"/>
      <c r="FT19" s="9"/>
      <c r="FU19" s="9"/>
      <c r="FV19" s="9"/>
      <c r="FW19" s="9"/>
      <c r="FX19" s="9"/>
      <c r="FY19" s="9"/>
      <c r="FZ19" s="9"/>
      <c r="GA19" s="9"/>
      <c r="GB19" s="9"/>
      <c r="GC19" s="9"/>
      <c r="GD19" s="9"/>
      <c r="GE19" s="9"/>
      <c r="GF19" s="9"/>
      <c r="GG19" s="9"/>
      <c r="GH19" s="9"/>
      <c r="GI19" s="9"/>
      <c r="GJ19" s="9"/>
      <c r="GK19" s="9"/>
      <c r="GL19" s="9"/>
      <c r="GM19" s="9"/>
      <c r="GN19" s="9"/>
      <c r="GO19" s="9"/>
      <c r="GP19" s="9"/>
      <c r="GQ19" s="9"/>
      <c r="GR19" s="9"/>
      <c r="GS19" s="9"/>
      <c r="GT19" s="9"/>
      <c r="GU19" s="9"/>
      <c r="GV19" s="9"/>
      <c r="GW19" s="9"/>
      <c r="GX19" s="9"/>
      <c r="GY19" s="9"/>
      <c r="GZ19" s="9"/>
      <c r="HA19" s="9"/>
      <c r="HB19" s="9"/>
      <c r="HC19" s="9"/>
      <c r="HD19" s="9"/>
      <c r="HE19" s="9"/>
      <c r="HF19" s="9"/>
      <c r="HG19" s="9"/>
      <c r="HH19" s="9"/>
      <c r="HI19" s="9"/>
      <c r="HJ19" s="9"/>
      <c r="HK19" s="9"/>
      <c r="HL19" s="9"/>
      <c r="HM19" s="9"/>
      <c r="HN19" s="9"/>
      <c r="HO19" s="9"/>
      <c r="HP19" s="9"/>
      <c r="HQ19" s="9"/>
      <c r="HR19" s="9"/>
      <c r="HS19" s="9"/>
      <c r="HT19" s="9"/>
      <c r="HU19" s="9"/>
      <c r="HV19" s="9"/>
      <c r="HW19" s="9"/>
      <c r="HX19" s="9"/>
      <c r="HY19" s="9"/>
      <c r="HZ19" s="9"/>
      <c r="IA19" s="9"/>
      <c r="IB19" s="9"/>
      <c r="IC19" s="9"/>
      <c r="ID19" s="9"/>
      <c r="IE19" s="9"/>
      <c r="IF19" s="9"/>
      <c r="IG19" s="9"/>
      <c r="IH19" s="9"/>
      <c r="II19" s="9"/>
      <c r="IJ19" s="9"/>
      <c r="IK19" s="9"/>
      <c r="IL19" s="9"/>
      <c r="IM19" s="9"/>
      <c r="IN19" s="9"/>
      <c r="IO19" s="9"/>
      <c r="IP19" s="9"/>
      <c r="IQ19" s="9"/>
      <c r="IR19" s="9"/>
      <c r="IS19" s="9"/>
      <c r="IT19" s="9"/>
      <c r="IU19" s="9"/>
      <c r="IV19" s="57"/>
    </row>
    <row r="20" spans="1:256" s="5" customFormat="1" ht="79.5" customHeight="1">
      <c r="A20" s="28" t="s">
        <v>127</v>
      </c>
      <c r="B20" s="28" t="s">
        <v>128</v>
      </c>
      <c r="C20" s="211" t="s">
        <v>185</v>
      </c>
      <c r="D20" s="28" t="s">
        <v>186</v>
      </c>
      <c r="E20" s="28" t="s">
        <v>187</v>
      </c>
      <c r="F20" s="30" t="s">
        <v>143</v>
      </c>
      <c r="G20" s="30" t="s">
        <v>143</v>
      </c>
      <c r="H20" s="28">
        <v>2020</v>
      </c>
      <c r="I20" s="28" t="s">
        <v>133</v>
      </c>
      <c r="J20" s="28" t="s">
        <v>184</v>
      </c>
      <c r="K20" s="28">
        <v>13909123467</v>
      </c>
      <c r="L20" s="28">
        <f t="shared" si="1"/>
        <v>5</v>
      </c>
      <c r="M20" s="28">
        <f t="shared" si="2"/>
        <v>5</v>
      </c>
      <c r="N20" s="28"/>
      <c r="O20" s="28"/>
      <c r="P20" s="28">
        <v>5</v>
      </c>
      <c r="Q20" s="28"/>
      <c r="R20" s="28"/>
      <c r="S20" s="28"/>
      <c r="T20" s="28"/>
      <c r="U20" s="28"/>
      <c r="V20" s="39"/>
      <c r="W20" s="39"/>
      <c r="X20" s="39"/>
      <c r="Y20" s="39"/>
      <c r="Z20" s="39"/>
      <c r="AA20" s="28" t="s">
        <v>135</v>
      </c>
      <c r="AB20" s="28" t="s">
        <v>136</v>
      </c>
      <c r="AC20" s="28" t="s">
        <v>136</v>
      </c>
      <c r="AD20" s="28" t="s">
        <v>136</v>
      </c>
      <c r="AE20" s="28" t="s">
        <v>136</v>
      </c>
      <c r="AF20" s="28" t="s">
        <v>137</v>
      </c>
      <c r="AG20" s="28">
        <v>10</v>
      </c>
      <c r="AH20" s="28">
        <v>24</v>
      </c>
      <c r="AI20" s="28">
        <v>10</v>
      </c>
      <c r="AJ20" s="28">
        <v>24</v>
      </c>
      <c r="AK20" s="28" t="s">
        <v>138</v>
      </c>
      <c r="AL20" s="28" t="s">
        <v>139</v>
      </c>
      <c r="AM20" s="51"/>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c r="CA20" s="49"/>
      <c r="CB20" s="49"/>
      <c r="CC20" s="49"/>
      <c r="CD20" s="49"/>
      <c r="CE20" s="49"/>
      <c r="CF20" s="49"/>
      <c r="CG20" s="49"/>
      <c r="CH20" s="49"/>
      <c r="CI20" s="49"/>
      <c r="CJ20" s="49"/>
      <c r="CK20" s="49"/>
      <c r="CL20" s="49"/>
      <c r="CM20" s="49"/>
      <c r="CN20" s="49"/>
      <c r="CO20" s="49"/>
      <c r="CP20" s="49"/>
      <c r="CQ20" s="49"/>
      <c r="CR20" s="49"/>
      <c r="CS20" s="49"/>
      <c r="CT20" s="49"/>
      <c r="CU20" s="49"/>
      <c r="CV20" s="49"/>
      <c r="CW20" s="49"/>
      <c r="CX20" s="49"/>
      <c r="CY20" s="49"/>
      <c r="CZ20" s="49"/>
      <c r="DA20" s="49"/>
      <c r="DB20" s="49"/>
      <c r="DC20" s="49"/>
      <c r="DD20" s="49"/>
      <c r="DE20" s="49"/>
      <c r="DF20" s="49"/>
      <c r="DG20" s="49"/>
      <c r="DH20" s="49"/>
      <c r="DI20" s="49"/>
      <c r="DJ20" s="49"/>
      <c r="DK20" s="49"/>
      <c r="DL20" s="49"/>
      <c r="DM20" s="49"/>
      <c r="DN20" s="49"/>
      <c r="DO20" s="49"/>
      <c r="DP20" s="49"/>
      <c r="DQ20" s="49"/>
      <c r="DR20" s="49"/>
      <c r="DS20" s="49"/>
      <c r="DT20" s="49"/>
      <c r="DU20" s="49"/>
      <c r="DV20" s="49"/>
      <c r="DW20" s="49"/>
      <c r="DX20" s="49"/>
      <c r="DY20" s="49"/>
      <c r="DZ20" s="49"/>
      <c r="EA20" s="49"/>
      <c r="EB20" s="49"/>
      <c r="EC20" s="49"/>
      <c r="ED20" s="49"/>
      <c r="EE20" s="49"/>
      <c r="EF20" s="49"/>
      <c r="EG20" s="49"/>
      <c r="EH20" s="49"/>
      <c r="EI20" s="49"/>
      <c r="EJ20" s="49"/>
      <c r="EK20" s="49"/>
      <c r="EL20" s="49"/>
      <c r="EM20" s="49"/>
      <c r="EN20" s="49"/>
      <c r="EO20" s="49"/>
      <c r="EP20" s="49"/>
      <c r="EQ20" s="49"/>
      <c r="ER20" s="49"/>
      <c r="ES20" s="49"/>
      <c r="ET20" s="49"/>
      <c r="EU20" s="49"/>
      <c r="EV20" s="49"/>
      <c r="EW20" s="49"/>
      <c r="EX20" s="49"/>
      <c r="EY20" s="49"/>
      <c r="EZ20" s="49"/>
      <c r="FA20" s="49"/>
      <c r="FB20" s="49"/>
      <c r="FC20" s="49"/>
      <c r="FD20" s="49"/>
      <c r="FE20" s="49"/>
      <c r="FF20" s="49"/>
      <c r="FG20" s="49"/>
      <c r="FH20" s="49"/>
      <c r="FI20" s="49"/>
      <c r="FJ20" s="49"/>
      <c r="FK20" s="49"/>
      <c r="FL20" s="49"/>
      <c r="FM20" s="49"/>
      <c r="FN20" s="49"/>
      <c r="FO20" s="49"/>
      <c r="FP20" s="49"/>
      <c r="FQ20" s="49"/>
      <c r="FR20" s="49"/>
      <c r="FS20" s="49"/>
      <c r="FT20" s="49"/>
      <c r="FU20" s="49"/>
      <c r="FV20" s="49"/>
      <c r="FW20" s="49"/>
      <c r="FX20" s="49"/>
      <c r="FY20" s="49"/>
      <c r="FZ20" s="49"/>
      <c r="GA20" s="49"/>
      <c r="GB20" s="49"/>
      <c r="GC20" s="49"/>
      <c r="GD20" s="49"/>
      <c r="GE20" s="49"/>
      <c r="GF20" s="49"/>
      <c r="GG20" s="49"/>
      <c r="GH20" s="49"/>
      <c r="GI20" s="49"/>
      <c r="GJ20" s="49"/>
      <c r="GK20" s="49"/>
      <c r="GL20" s="49"/>
      <c r="GM20" s="49"/>
      <c r="GN20" s="49"/>
      <c r="GO20" s="49"/>
      <c r="GP20" s="49"/>
      <c r="GQ20" s="49"/>
      <c r="GR20" s="49"/>
      <c r="GS20" s="49"/>
      <c r="GT20" s="49"/>
      <c r="GU20" s="49"/>
      <c r="GV20" s="49"/>
      <c r="GW20" s="49"/>
      <c r="GX20" s="49"/>
      <c r="GY20" s="49"/>
      <c r="GZ20" s="49"/>
      <c r="HA20" s="49"/>
      <c r="HB20" s="49"/>
      <c r="HC20" s="49"/>
      <c r="HD20" s="49"/>
      <c r="HE20" s="49"/>
      <c r="HF20" s="49"/>
      <c r="HG20" s="49"/>
      <c r="HH20" s="49"/>
      <c r="HI20" s="49"/>
      <c r="HJ20" s="49"/>
      <c r="HK20" s="49"/>
      <c r="HL20" s="49"/>
      <c r="HM20" s="49"/>
      <c r="HN20" s="49"/>
      <c r="HO20" s="49"/>
      <c r="HP20" s="49"/>
      <c r="HQ20" s="49"/>
      <c r="HR20" s="49"/>
      <c r="HS20" s="49"/>
      <c r="HT20" s="49"/>
      <c r="HU20" s="49"/>
      <c r="HV20" s="49"/>
      <c r="HW20" s="49"/>
      <c r="HX20" s="49"/>
      <c r="HY20" s="49"/>
      <c r="HZ20" s="49"/>
      <c r="IA20" s="49"/>
      <c r="IB20" s="49"/>
      <c r="IC20" s="49"/>
      <c r="ID20" s="49"/>
      <c r="IE20" s="49"/>
      <c r="IF20" s="49"/>
      <c r="IG20" s="49"/>
      <c r="IH20" s="49"/>
      <c r="II20" s="49"/>
      <c r="IJ20" s="49"/>
      <c r="IK20" s="49"/>
      <c r="IL20" s="49"/>
      <c r="IM20" s="49"/>
      <c r="IN20" s="49"/>
      <c r="IO20" s="49"/>
      <c r="IP20" s="49"/>
      <c r="IQ20" s="49"/>
      <c r="IR20" s="49"/>
      <c r="IS20" s="49"/>
      <c r="IT20" s="49"/>
      <c r="IU20" s="49"/>
      <c r="IV20" s="59"/>
    </row>
    <row r="21" spans="1:256" s="5" customFormat="1" ht="79.5" customHeight="1">
      <c r="A21" s="28" t="s">
        <v>127</v>
      </c>
      <c r="B21" s="28" t="s">
        <v>128</v>
      </c>
      <c r="C21" s="211" t="s">
        <v>188</v>
      </c>
      <c r="D21" s="28" t="s">
        <v>189</v>
      </c>
      <c r="E21" s="28" t="s">
        <v>190</v>
      </c>
      <c r="F21" s="31" t="s">
        <v>147</v>
      </c>
      <c r="G21" s="31" t="s">
        <v>147</v>
      </c>
      <c r="H21" s="28">
        <v>2020</v>
      </c>
      <c r="I21" s="28" t="s">
        <v>133</v>
      </c>
      <c r="J21" s="28" t="s">
        <v>184</v>
      </c>
      <c r="K21" s="28">
        <v>13909123467</v>
      </c>
      <c r="L21" s="28">
        <f t="shared" si="1"/>
        <v>20.71</v>
      </c>
      <c r="M21" s="28">
        <f t="shared" si="2"/>
        <v>20.71</v>
      </c>
      <c r="N21" s="28"/>
      <c r="O21" s="28"/>
      <c r="P21" s="28">
        <v>20.71</v>
      </c>
      <c r="Q21" s="28"/>
      <c r="R21" s="28"/>
      <c r="S21" s="28"/>
      <c r="T21" s="28"/>
      <c r="U21" s="28"/>
      <c r="V21" s="39"/>
      <c r="W21" s="39"/>
      <c r="X21" s="39"/>
      <c r="Y21" s="39"/>
      <c r="Z21" s="39"/>
      <c r="AA21" s="28" t="s">
        <v>135</v>
      </c>
      <c r="AB21" s="28" t="s">
        <v>136</v>
      </c>
      <c r="AC21" s="28" t="s">
        <v>136</v>
      </c>
      <c r="AD21" s="28" t="s">
        <v>137</v>
      </c>
      <c r="AE21" s="28" t="s">
        <v>137</v>
      </c>
      <c r="AF21" s="28" t="s">
        <v>137</v>
      </c>
      <c r="AG21" s="28">
        <v>7</v>
      </c>
      <c r="AH21" s="28">
        <v>15</v>
      </c>
      <c r="AI21" s="28">
        <v>7</v>
      </c>
      <c r="AJ21" s="28">
        <v>15</v>
      </c>
      <c r="AK21" s="28" t="s">
        <v>138</v>
      </c>
      <c r="AL21" s="28" t="s">
        <v>139</v>
      </c>
      <c r="AM21" s="49"/>
      <c r="AN21" s="49"/>
      <c r="AO21" s="49"/>
      <c r="AP21" s="49"/>
      <c r="AQ21" s="49"/>
      <c r="AR21" s="49"/>
      <c r="AS21" s="49"/>
      <c r="AT21" s="49"/>
      <c r="AU21" s="49"/>
      <c r="AV21" s="49"/>
      <c r="AW21" s="49"/>
      <c r="AX21" s="49"/>
      <c r="AY21" s="49"/>
      <c r="AZ21" s="49"/>
      <c r="BA21" s="49"/>
      <c r="BB21" s="49"/>
      <c r="BC21" s="49"/>
      <c r="BD21" s="49"/>
      <c r="BE21" s="49"/>
      <c r="BF21" s="49"/>
      <c r="BG21" s="49"/>
      <c r="BH21" s="49"/>
      <c r="BI21" s="49"/>
      <c r="BJ21" s="49"/>
      <c r="BK21" s="49"/>
      <c r="BL21" s="49"/>
      <c r="BM21" s="49"/>
      <c r="BN21" s="49"/>
      <c r="BO21" s="49"/>
      <c r="BP21" s="49"/>
      <c r="BQ21" s="49"/>
      <c r="BR21" s="49"/>
      <c r="BS21" s="49"/>
      <c r="BT21" s="49"/>
      <c r="BU21" s="49"/>
      <c r="BV21" s="49"/>
      <c r="BW21" s="49"/>
      <c r="BX21" s="49"/>
      <c r="BY21" s="49"/>
      <c r="BZ21" s="49"/>
      <c r="CA21" s="49"/>
      <c r="CB21" s="49"/>
      <c r="CC21" s="49"/>
      <c r="CD21" s="49"/>
      <c r="CE21" s="49"/>
      <c r="CF21" s="49"/>
      <c r="CG21" s="49"/>
      <c r="CH21" s="49"/>
      <c r="CI21" s="49"/>
      <c r="CJ21" s="49"/>
      <c r="CK21" s="49"/>
      <c r="CL21" s="49"/>
      <c r="CM21" s="49"/>
      <c r="CN21" s="49"/>
      <c r="CO21" s="49"/>
      <c r="CP21" s="49"/>
      <c r="CQ21" s="49"/>
      <c r="CR21" s="49"/>
      <c r="CS21" s="49"/>
      <c r="CT21" s="49"/>
      <c r="CU21" s="49"/>
      <c r="CV21" s="49"/>
      <c r="CW21" s="49"/>
      <c r="CX21" s="49"/>
      <c r="CY21" s="49"/>
      <c r="CZ21" s="49"/>
      <c r="DA21" s="49"/>
      <c r="DB21" s="49"/>
      <c r="DC21" s="49"/>
      <c r="DD21" s="49"/>
      <c r="DE21" s="49"/>
      <c r="DF21" s="49"/>
      <c r="DG21" s="49"/>
      <c r="DH21" s="49"/>
      <c r="DI21" s="49"/>
      <c r="DJ21" s="49"/>
      <c r="DK21" s="49"/>
      <c r="DL21" s="49"/>
      <c r="DM21" s="49"/>
      <c r="DN21" s="49"/>
      <c r="DO21" s="49"/>
      <c r="DP21" s="49"/>
      <c r="DQ21" s="49"/>
      <c r="DR21" s="49"/>
      <c r="DS21" s="49"/>
      <c r="DT21" s="49"/>
      <c r="DU21" s="49"/>
      <c r="DV21" s="49"/>
      <c r="DW21" s="49"/>
      <c r="DX21" s="49"/>
      <c r="DY21" s="49"/>
      <c r="DZ21" s="49"/>
      <c r="EA21" s="49"/>
      <c r="EB21" s="49"/>
      <c r="EC21" s="49"/>
      <c r="ED21" s="49"/>
      <c r="EE21" s="49"/>
      <c r="EF21" s="49"/>
      <c r="EG21" s="49"/>
      <c r="EH21" s="49"/>
      <c r="EI21" s="49"/>
      <c r="EJ21" s="49"/>
      <c r="EK21" s="49"/>
      <c r="EL21" s="49"/>
      <c r="EM21" s="49"/>
      <c r="EN21" s="49"/>
      <c r="EO21" s="49"/>
      <c r="EP21" s="49"/>
      <c r="EQ21" s="49"/>
      <c r="ER21" s="49"/>
      <c r="ES21" s="49"/>
      <c r="ET21" s="49"/>
      <c r="EU21" s="49"/>
      <c r="EV21" s="49"/>
      <c r="EW21" s="49"/>
      <c r="EX21" s="49"/>
      <c r="EY21" s="49"/>
      <c r="EZ21" s="49"/>
      <c r="FA21" s="49"/>
      <c r="FB21" s="49"/>
      <c r="FC21" s="49"/>
      <c r="FD21" s="49"/>
      <c r="FE21" s="49"/>
      <c r="FF21" s="49"/>
      <c r="FG21" s="49"/>
      <c r="FH21" s="49"/>
      <c r="FI21" s="49"/>
      <c r="FJ21" s="49"/>
      <c r="FK21" s="49"/>
      <c r="FL21" s="49"/>
      <c r="FM21" s="49"/>
      <c r="FN21" s="49"/>
      <c r="FO21" s="49"/>
      <c r="FP21" s="49"/>
      <c r="FQ21" s="49"/>
      <c r="FR21" s="49"/>
      <c r="FS21" s="49"/>
      <c r="FT21" s="49"/>
      <c r="FU21" s="49"/>
      <c r="FV21" s="49"/>
      <c r="FW21" s="49"/>
      <c r="FX21" s="49"/>
      <c r="FY21" s="49"/>
      <c r="FZ21" s="49"/>
      <c r="GA21" s="49"/>
      <c r="GB21" s="49"/>
      <c r="GC21" s="49"/>
      <c r="GD21" s="49"/>
      <c r="GE21" s="49"/>
      <c r="GF21" s="49"/>
      <c r="GG21" s="49"/>
      <c r="GH21" s="49"/>
      <c r="GI21" s="49"/>
      <c r="GJ21" s="49"/>
      <c r="GK21" s="49"/>
      <c r="GL21" s="49"/>
      <c r="GM21" s="49"/>
      <c r="GN21" s="49"/>
      <c r="GO21" s="49"/>
      <c r="GP21" s="49"/>
      <c r="GQ21" s="49"/>
      <c r="GR21" s="49"/>
      <c r="GS21" s="49"/>
      <c r="GT21" s="49"/>
      <c r="GU21" s="49"/>
      <c r="GV21" s="49"/>
      <c r="GW21" s="49"/>
      <c r="GX21" s="49"/>
      <c r="GY21" s="49"/>
      <c r="GZ21" s="49"/>
      <c r="HA21" s="49"/>
      <c r="HB21" s="49"/>
      <c r="HC21" s="49"/>
      <c r="HD21" s="49"/>
      <c r="HE21" s="49"/>
      <c r="HF21" s="49"/>
      <c r="HG21" s="49"/>
      <c r="HH21" s="49"/>
      <c r="HI21" s="49"/>
      <c r="HJ21" s="49"/>
      <c r="HK21" s="49"/>
      <c r="HL21" s="49"/>
      <c r="HM21" s="49"/>
      <c r="HN21" s="49"/>
      <c r="HO21" s="49"/>
      <c r="HP21" s="49"/>
      <c r="HQ21" s="49"/>
      <c r="HR21" s="49"/>
      <c r="HS21" s="49"/>
      <c r="HT21" s="49"/>
      <c r="HU21" s="49"/>
      <c r="HV21" s="49"/>
      <c r="HW21" s="49"/>
      <c r="HX21" s="49"/>
      <c r="HY21" s="49"/>
      <c r="HZ21" s="49"/>
      <c r="IA21" s="49"/>
      <c r="IB21" s="49"/>
      <c r="IC21" s="49"/>
      <c r="ID21" s="49"/>
      <c r="IE21" s="49"/>
      <c r="IF21" s="49"/>
      <c r="IG21" s="49"/>
      <c r="IH21" s="49"/>
      <c r="II21" s="49"/>
      <c r="IJ21" s="49"/>
      <c r="IK21" s="49"/>
      <c r="IL21" s="49"/>
      <c r="IM21" s="49"/>
      <c r="IN21" s="49"/>
      <c r="IO21" s="49"/>
      <c r="IP21" s="49"/>
      <c r="IQ21" s="49"/>
      <c r="IR21" s="49"/>
      <c r="IS21" s="49"/>
      <c r="IT21" s="49"/>
      <c r="IU21" s="49"/>
      <c r="IV21" s="59"/>
    </row>
    <row r="22" spans="1:256" s="5" customFormat="1" ht="79.5" customHeight="1">
      <c r="A22" s="28" t="s">
        <v>127</v>
      </c>
      <c r="B22" s="28" t="s">
        <v>128</v>
      </c>
      <c r="C22" s="211" t="s">
        <v>191</v>
      </c>
      <c r="D22" s="28" t="s">
        <v>192</v>
      </c>
      <c r="E22" s="28" t="s">
        <v>193</v>
      </c>
      <c r="F22" s="28" t="s">
        <v>151</v>
      </c>
      <c r="G22" s="28" t="s">
        <v>151</v>
      </c>
      <c r="H22" s="28">
        <v>2020</v>
      </c>
      <c r="I22" s="28" t="s">
        <v>133</v>
      </c>
      <c r="J22" s="28" t="s">
        <v>184</v>
      </c>
      <c r="K22" s="28">
        <v>13909123467</v>
      </c>
      <c r="L22" s="28">
        <f t="shared" si="1"/>
        <v>8.29</v>
      </c>
      <c r="M22" s="28">
        <f t="shared" si="2"/>
        <v>8.29</v>
      </c>
      <c r="N22" s="28"/>
      <c r="O22" s="28"/>
      <c r="P22" s="28">
        <v>8.29</v>
      </c>
      <c r="Q22" s="28"/>
      <c r="R22" s="28"/>
      <c r="S22" s="28"/>
      <c r="T22" s="28"/>
      <c r="U22" s="28"/>
      <c r="V22" s="39"/>
      <c r="W22" s="39"/>
      <c r="X22" s="39"/>
      <c r="Y22" s="39"/>
      <c r="Z22" s="39"/>
      <c r="AA22" s="28" t="s">
        <v>135</v>
      </c>
      <c r="AB22" s="28" t="s">
        <v>136</v>
      </c>
      <c r="AC22" s="28" t="s">
        <v>136</v>
      </c>
      <c r="AD22" s="28" t="s">
        <v>136</v>
      </c>
      <c r="AE22" s="28" t="s">
        <v>136</v>
      </c>
      <c r="AF22" s="28" t="s">
        <v>137</v>
      </c>
      <c r="AG22" s="28">
        <v>274</v>
      </c>
      <c r="AH22" s="28">
        <v>548</v>
      </c>
      <c r="AI22" s="28">
        <v>274</v>
      </c>
      <c r="AJ22" s="28">
        <v>548</v>
      </c>
      <c r="AK22" s="28" t="s">
        <v>138</v>
      </c>
      <c r="AL22" s="28" t="s">
        <v>139</v>
      </c>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c r="CA22" s="49"/>
      <c r="CB22" s="49"/>
      <c r="CC22" s="49"/>
      <c r="CD22" s="49"/>
      <c r="CE22" s="49"/>
      <c r="CF22" s="49"/>
      <c r="CG22" s="49"/>
      <c r="CH22" s="49"/>
      <c r="CI22" s="49"/>
      <c r="CJ22" s="49"/>
      <c r="CK22" s="49"/>
      <c r="CL22" s="49"/>
      <c r="CM22" s="49"/>
      <c r="CN22" s="49"/>
      <c r="CO22" s="49"/>
      <c r="CP22" s="49"/>
      <c r="CQ22" s="49"/>
      <c r="CR22" s="49"/>
      <c r="CS22" s="49"/>
      <c r="CT22" s="49"/>
      <c r="CU22" s="49"/>
      <c r="CV22" s="49"/>
      <c r="CW22" s="49"/>
      <c r="CX22" s="49"/>
      <c r="CY22" s="49"/>
      <c r="CZ22" s="49"/>
      <c r="DA22" s="49"/>
      <c r="DB22" s="49"/>
      <c r="DC22" s="49"/>
      <c r="DD22" s="49"/>
      <c r="DE22" s="49"/>
      <c r="DF22" s="49"/>
      <c r="DG22" s="49"/>
      <c r="DH22" s="49"/>
      <c r="DI22" s="49"/>
      <c r="DJ22" s="49"/>
      <c r="DK22" s="49"/>
      <c r="DL22" s="49"/>
      <c r="DM22" s="49"/>
      <c r="DN22" s="49"/>
      <c r="DO22" s="49"/>
      <c r="DP22" s="49"/>
      <c r="DQ22" s="49"/>
      <c r="DR22" s="49"/>
      <c r="DS22" s="49"/>
      <c r="DT22" s="49"/>
      <c r="DU22" s="49"/>
      <c r="DV22" s="49"/>
      <c r="DW22" s="49"/>
      <c r="DX22" s="49"/>
      <c r="DY22" s="49"/>
      <c r="DZ22" s="49"/>
      <c r="EA22" s="49"/>
      <c r="EB22" s="49"/>
      <c r="EC22" s="49"/>
      <c r="ED22" s="49"/>
      <c r="EE22" s="49"/>
      <c r="EF22" s="49"/>
      <c r="EG22" s="49"/>
      <c r="EH22" s="49"/>
      <c r="EI22" s="49"/>
      <c r="EJ22" s="49"/>
      <c r="EK22" s="49"/>
      <c r="EL22" s="49"/>
      <c r="EM22" s="49"/>
      <c r="EN22" s="49"/>
      <c r="EO22" s="49"/>
      <c r="EP22" s="49"/>
      <c r="EQ22" s="49"/>
      <c r="ER22" s="49"/>
      <c r="ES22" s="49"/>
      <c r="ET22" s="49"/>
      <c r="EU22" s="49"/>
      <c r="EV22" s="49"/>
      <c r="EW22" s="49"/>
      <c r="EX22" s="49"/>
      <c r="EY22" s="49"/>
      <c r="EZ22" s="49"/>
      <c r="FA22" s="49"/>
      <c r="FB22" s="49"/>
      <c r="FC22" s="49"/>
      <c r="FD22" s="49"/>
      <c r="FE22" s="49"/>
      <c r="FF22" s="49"/>
      <c r="FG22" s="49"/>
      <c r="FH22" s="49"/>
      <c r="FI22" s="49"/>
      <c r="FJ22" s="49"/>
      <c r="FK22" s="49"/>
      <c r="FL22" s="49"/>
      <c r="FM22" s="49"/>
      <c r="FN22" s="49"/>
      <c r="FO22" s="49"/>
      <c r="FP22" s="49"/>
      <c r="FQ22" s="49"/>
      <c r="FR22" s="49"/>
      <c r="FS22" s="49"/>
      <c r="FT22" s="49"/>
      <c r="FU22" s="49"/>
      <c r="FV22" s="49"/>
      <c r="FW22" s="49"/>
      <c r="FX22" s="49"/>
      <c r="FY22" s="49"/>
      <c r="FZ22" s="49"/>
      <c r="GA22" s="49"/>
      <c r="GB22" s="49"/>
      <c r="GC22" s="49"/>
      <c r="GD22" s="49"/>
      <c r="GE22" s="49"/>
      <c r="GF22" s="49"/>
      <c r="GG22" s="49"/>
      <c r="GH22" s="49"/>
      <c r="GI22" s="49"/>
      <c r="GJ22" s="49"/>
      <c r="GK22" s="49"/>
      <c r="GL22" s="49"/>
      <c r="GM22" s="49"/>
      <c r="GN22" s="49"/>
      <c r="GO22" s="49"/>
      <c r="GP22" s="49"/>
      <c r="GQ22" s="49"/>
      <c r="GR22" s="49"/>
      <c r="GS22" s="49"/>
      <c r="GT22" s="49"/>
      <c r="GU22" s="49"/>
      <c r="GV22" s="49"/>
      <c r="GW22" s="49"/>
      <c r="GX22" s="49"/>
      <c r="GY22" s="49"/>
      <c r="GZ22" s="49"/>
      <c r="HA22" s="49"/>
      <c r="HB22" s="49"/>
      <c r="HC22" s="49"/>
      <c r="HD22" s="49"/>
      <c r="HE22" s="49"/>
      <c r="HF22" s="49"/>
      <c r="HG22" s="49"/>
      <c r="HH22" s="49"/>
      <c r="HI22" s="49"/>
      <c r="HJ22" s="49"/>
      <c r="HK22" s="49"/>
      <c r="HL22" s="49"/>
      <c r="HM22" s="49"/>
      <c r="HN22" s="49"/>
      <c r="HO22" s="49"/>
      <c r="HP22" s="49"/>
      <c r="HQ22" s="49"/>
      <c r="HR22" s="49"/>
      <c r="HS22" s="49"/>
      <c r="HT22" s="49"/>
      <c r="HU22" s="49"/>
      <c r="HV22" s="49"/>
      <c r="HW22" s="49"/>
      <c r="HX22" s="49"/>
      <c r="HY22" s="49"/>
      <c r="HZ22" s="49"/>
      <c r="IA22" s="49"/>
      <c r="IB22" s="49"/>
      <c r="IC22" s="49"/>
      <c r="ID22" s="49"/>
      <c r="IE22" s="49"/>
      <c r="IF22" s="49"/>
      <c r="IG22" s="49"/>
      <c r="IH22" s="49"/>
      <c r="II22" s="49"/>
      <c r="IJ22" s="49"/>
      <c r="IK22" s="49"/>
      <c r="IL22" s="49"/>
      <c r="IM22" s="49"/>
      <c r="IN22" s="49"/>
      <c r="IO22" s="49"/>
      <c r="IP22" s="49"/>
      <c r="IQ22" s="49"/>
      <c r="IR22" s="49"/>
      <c r="IS22" s="49"/>
      <c r="IT22" s="49"/>
      <c r="IU22" s="49"/>
      <c r="IV22" s="59"/>
    </row>
    <row r="23" spans="1:256" s="5" customFormat="1" ht="79.5" customHeight="1">
      <c r="A23" s="28" t="s">
        <v>127</v>
      </c>
      <c r="B23" s="28" t="s">
        <v>128</v>
      </c>
      <c r="C23" s="211" t="s">
        <v>194</v>
      </c>
      <c r="D23" s="28" t="s">
        <v>195</v>
      </c>
      <c r="E23" s="28" t="s">
        <v>196</v>
      </c>
      <c r="F23" s="28" t="s">
        <v>155</v>
      </c>
      <c r="G23" s="28" t="s">
        <v>155</v>
      </c>
      <c r="H23" s="28">
        <v>2020</v>
      </c>
      <c r="I23" s="28" t="s">
        <v>133</v>
      </c>
      <c r="J23" s="28" t="s">
        <v>184</v>
      </c>
      <c r="K23" s="28">
        <v>13909123467</v>
      </c>
      <c r="L23" s="28">
        <f t="shared" si="1"/>
        <v>10.8</v>
      </c>
      <c r="M23" s="28">
        <f t="shared" si="2"/>
        <v>10.8</v>
      </c>
      <c r="N23" s="28"/>
      <c r="O23" s="28"/>
      <c r="P23" s="28">
        <v>10.8</v>
      </c>
      <c r="Q23" s="28"/>
      <c r="R23" s="28"/>
      <c r="S23" s="28"/>
      <c r="T23" s="28"/>
      <c r="U23" s="28"/>
      <c r="V23" s="39"/>
      <c r="W23" s="39"/>
      <c r="X23" s="39"/>
      <c r="Y23" s="39"/>
      <c r="Z23" s="39"/>
      <c r="AA23" s="28" t="s">
        <v>135</v>
      </c>
      <c r="AB23" s="28" t="s">
        <v>136</v>
      </c>
      <c r="AC23" s="28" t="s">
        <v>136</v>
      </c>
      <c r="AD23" s="28" t="s">
        <v>136</v>
      </c>
      <c r="AE23" s="28" t="s">
        <v>136</v>
      </c>
      <c r="AF23" s="28" t="s">
        <v>137</v>
      </c>
      <c r="AG23" s="28">
        <v>52</v>
      </c>
      <c r="AH23" s="28">
        <v>168</v>
      </c>
      <c r="AI23" s="28">
        <v>52</v>
      </c>
      <c r="AJ23" s="28">
        <v>168</v>
      </c>
      <c r="AK23" s="28" t="s">
        <v>138</v>
      </c>
      <c r="AL23" s="28" t="s">
        <v>139</v>
      </c>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c r="BV23" s="49"/>
      <c r="BW23" s="49"/>
      <c r="BX23" s="49"/>
      <c r="BY23" s="49"/>
      <c r="BZ23" s="49"/>
      <c r="CA23" s="49"/>
      <c r="CB23" s="49"/>
      <c r="CC23" s="49"/>
      <c r="CD23" s="49"/>
      <c r="CE23" s="49"/>
      <c r="CF23" s="49"/>
      <c r="CG23" s="49"/>
      <c r="CH23" s="49"/>
      <c r="CI23" s="49"/>
      <c r="CJ23" s="49"/>
      <c r="CK23" s="49"/>
      <c r="CL23" s="49"/>
      <c r="CM23" s="49"/>
      <c r="CN23" s="49"/>
      <c r="CO23" s="49"/>
      <c r="CP23" s="49"/>
      <c r="CQ23" s="49"/>
      <c r="CR23" s="49"/>
      <c r="CS23" s="49"/>
      <c r="CT23" s="49"/>
      <c r="CU23" s="49"/>
      <c r="CV23" s="49"/>
      <c r="CW23" s="49"/>
      <c r="CX23" s="49"/>
      <c r="CY23" s="49"/>
      <c r="CZ23" s="49"/>
      <c r="DA23" s="49"/>
      <c r="DB23" s="49"/>
      <c r="DC23" s="49"/>
      <c r="DD23" s="49"/>
      <c r="DE23" s="49"/>
      <c r="DF23" s="49"/>
      <c r="DG23" s="49"/>
      <c r="DH23" s="49"/>
      <c r="DI23" s="49"/>
      <c r="DJ23" s="49"/>
      <c r="DK23" s="49"/>
      <c r="DL23" s="49"/>
      <c r="DM23" s="49"/>
      <c r="DN23" s="49"/>
      <c r="DO23" s="49"/>
      <c r="DP23" s="49"/>
      <c r="DQ23" s="49"/>
      <c r="DR23" s="49"/>
      <c r="DS23" s="49"/>
      <c r="DT23" s="49"/>
      <c r="DU23" s="49"/>
      <c r="DV23" s="49"/>
      <c r="DW23" s="49"/>
      <c r="DX23" s="49"/>
      <c r="DY23" s="49"/>
      <c r="DZ23" s="49"/>
      <c r="EA23" s="49"/>
      <c r="EB23" s="49"/>
      <c r="EC23" s="49"/>
      <c r="ED23" s="49"/>
      <c r="EE23" s="49"/>
      <c r="EF23" s="49"/>
      <c r="EG23" s="49"/>
      <c r="EH23" s="49"/>
      <c r="EI23" s="49"/>
      <c r="EJ23" s="49"/>
      <c r="EK23" s="49"/>
      <c r="EL23" s="49"/>
      <c r="EM23" s="49"/>
      <c r="EN23" s="49"/>
      <c r="EO23" s="49"/>
      <c r="EP23" s="49"/>
      <c r="EQ23" s="49"/>
      <c r="ER23" s="49"/>
      <c r="ES23" s="49"/>
      <c r="ET23" s="49"/>
      <c r="EU23" s="49"/>
      <c r="EV23" s="49"/>
      <c r="EW23" s="49"/>
      <c r="EX23" s="49"/>
      <c r="EY23" s="49"/>
      <c r="EZ23" s="49"/>
      <c r="FA23" s="49"/>
      <c r="FB23" s="49"/>
      <c r="FC23" s="49"/>
      <c r="FD23" s="49"/>
      <c r="FE23" s="49"/>
      <c r="FF23" s="49"/>
      <c r="FG23" s="49"/>
      <c r="FH23" s="49"/>
      <c r="FI23" s="49"/>
      <c r="FJ23" s="49"/>
      <c r="FK23" s="49"/>
      <c r="FL23" s="49"/>
      <c r="FM23" s="49"/>
      <c r="FN23" s="49"/>
      <c r="FO23" s="49"/>
      <c r="FP23" s="49"/>
      <c r="FQ23" s="49"/>
      <c r="FR23" s="49"/>
      <c r="FS23" s="49"/>
      <c r="FT23" s="49"/>
      <c r="FU23" s="49"/>
      <c r="FV23" s="49"/>
      <c r="FW23" s="49"/>
      <c r="FX23" s="49"/>
      <c r="FY23" s="49"/>
      <c r="FZ23" s="49"/>
      <c r="GA23" s="49"/>
      <c r="GB23" s="49"/>
      <c r="GC23" s="49"/>
      <c r="GD23" s="49"/>
      <c r="GE23" s="49"/>
      <c r="GF23" s="49"/>
      <c r="GG23" s="49"/>
      <c r="GH23" s="49"/>
      <c r="GI23" s="49"/>
      <c r="GJ23" s="49"/>
      <c r="GK23" s="49"/>
      <c r="GL23" s="49"/>
      <c r="GM23" s="49"/>
      <c r="GN23" s="49"/>
      <c r="GO23" s="49"/>
      <c r="GP23" s="49"/>
      <c r="GQ23" s="49"/>
      <c r="GR23" s="49"/>
      <c r="GS23" s="49"/>
      <c r="GT23" s="49"/>
      <c r="GU23" s="49"/>
      <c r="GV23" s="49"/>
      <c r="GW23" s="49"/>
      <c r="GX23" s="49"/>
      <c r="GY23" s="49"/>
      <c r="GZ23" s="49"/>
      <c r="HA23" s="49"/>
      <c r="HB23" s="49"/>
      <c r="HC23" s="49"/>
      <c r="HD23" s="49"/>
      <c r="HE23" s="49"/>
      <c r="HF23" s="49"/>
      <c r="HG23" s="49"/>
      <c r="HH23" s="49"/>
      <c r="HI23" s="49"/>
      <c r="HJ23" s="49"/>
      <c r="HK23" s="49"/>
      <c r="HL23" s="49"/>
      <c r="HM23" s="49"/>
      <c r="HN23" s="49"/>
      <c r="HO23" s="49"/>
      <c r="HP23" s="49"/>
      <c r="HQ23" s="49"/>
      <c r="HR23" s="49"/>
      <c r="HS23" s="49"/>
      <c r="HT23" s="49"/>
      <c r="HU23" s="49"/>
      <c r="HV23" s="49"/>
      <c r="HW23" s="49"/>
      <c r="HX23" s="49"/>
      <c r="HY23" s="49"/>
      <c r="HZ23" s="49"/>
      <c r="IA23" s="49"/>
      <c r="IB23" s="49"/>
      <c r="IC23" s="49"/>
      <c r="ID23" s="49"/>
      <c r="IE23" s="49"/>
      <c r="IF23" s="49"/>
      <c r="IG23" s="49"/>
      <c r="IH23" s="49"/>
      <c r="II23" s="49"/>
      <c r="IJ23" s="49"/>
      <c r="IK23" s="49"/>
      <c r="IL23" s="49"/>
      <c r="IM23" s="49"/>
      <c r="IN23" s="49"/>
      <c r="IO23" s="49"/>
      <c r="IP23" s="49"/>
      <c r="IQ23" s="49"/>
      <c r="IR23" s="49"/>
      <c r="IS23" s="49"/>
      <c r="IT23" s="49"/>
      <c r="IU23" s="49"/>
      <c r="IV23" s="59"/>
    </row>
    <row r="24" spans="1:256" s="5" customFormat="1" ht="79.5" customHeight="1">
      <c r="A24" s="28" t="s">
        <v>127</v>
      </c>
      <c r="B24" s="28" t="s">
        <v>128</v>
      </c>
      <c r="C24" s="211" t="s">
        <v>197</v>
      </c>
      <c r="D24" s="28" t="s">
        <v>198</v>
      </c>
      <c r="E24" s="28" t="s">
        <v>199</v>
      </c>
      <c r="F24" s="28" t="s">
        <v>159</v>
      </c>
      <c r="G24" s="28" t="s">
        <v>159</v>
      </c>
      <c r="H24" s="28">
        <v>2020</v>
      </c>
      <c r="I24" s="28" t="s">
        <v>133</v>
      </c>
      <c r="J24" s="28" t="s">
        <v>184</v>
      </c>
      <c r="K24" s="28">
        <v>13909123467</v>
      </c>
      <c r="L24" s="28">
        <f t="shared" si="1"/>
        <v>6.8</v>
      </c>
      <c r="M24" s="28">
        <f t="shared" si="2"/>
        <v>6.8</v>
      </c>
      <c r="N24" s="28"/>
      <c r="O24" s="28"/>
      <c r="P24" s="28">
        <v>6.8</v>
      </c>
      <c r="Q24" s="28"/>
      <c r="R24" s="28"/>
      <c r="S24" s="28"/>
      <c r="T24" s="28"/>
      <c r="U24" s="28"/>
      <c r="V24" s="39"/>
      <c r="W24" s="39"/>
      <c r="X24" s="39"/>
      <c r="Y24" s="39"/>
      <c r="Z24" s="39"/>
      <c r="AA24" s="28" t="s">
        <v>135</v>
      </c>
      <c r="AB24" s="28" t="s">
        <v>136</v>
      </c>
      <c r="AC24" s="28" t="s">
        <v>136</v>
      </c>
      <c r="AD24" s="28" t="s">
        <v>136</v>
      </c>
      <c r="AE24" s="28" t="s">
        <v>136</v>
      </c>
      <c r="AF24" s="28" t="s">
        <v>137</v>
      </c>
      <c r="AG24" s="28">
        <v>24</v>
      </c>
      <c r="AH24" s="28">
        <v>52</v>
      </c>
      <c r="AI24" s="28">
        <v>24</v>
      </c>
      <c r="AJ24" s="28">
        <v>52</v>
      </c>
      <c r="AK24" s="28" t="s">
        <v>138</v>
      </c>
      <c r="AL24" s="28" t="s">
        <v>139</v>
      </c>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c r="BK24" s="49"/>
      <c r="BL24" s="49"/>
      <c r="BM24" s="49"/>
      <c r="BN24" s="49"/>
      <c r="BO24" s="49"/>
      <c r="BP24" s="49"/>
      <c r="BQ24" s="49"/>
      <c r="BR24" s="49"/>
      <c r="BS24" s="49"/>
      <c r="BT24" s="49"/>
      <c r="BU24" s="49"/>
      <c r="BV24" s="49"/>
      <c r="BW24" s="49"/>
      <c r="BX24" s="49"/>
      <c r="BY24" s="49"/>
      <c r="BZ24" s="49"/>
      <c r="CA24" s="49"/>
      <c r="CB24" s="49"/>
      <c r="CC24" s="49"/>
      <c r="CD24" s="49"/>
      <c r="CE24" s="49"/>
      <c r="CF24" s="49"/>
      <c r="CG24" s="49"/>
      <c r="CH24" s="49"/>
      <c r="CI24" s="49"/>
      <c r="CJ24" s="49"/>
      <c r="CK24" s="49"/>
      <c r="CL24" s="49"/>
      <c r="CM24" s="49"/>
      <c r="CN24" s="49"/>
      <c r="CO24" s="49"/>
      <c r="CP24" s="49"/>
      <c r="CQ24" s="49"/>
      <c r="CR24" s="49"/>
      <c r="CS24" s="49"/>
      <c r="CT24" s="49"/>
      <c r="CU24" s="49"/>
      <c r="CV24" s="49"/>
      <c r="CW24" s="49"/>
      <c r="CX24" s="49"/>
      <c r="CY24" s="49"/>
      <c r="CZ24" s="49"/>
      <c r="DA24" s="49"/>
      <c r="DB24" s="49"/>
      <c r="DC24" s="49"/>
      <c r="DD24" s="49"/>
      <c r="DE24" s="49"/>
      <c r="DF24" s="49"/>
      <c r="DG24" s="49"/>
      <c r="DH24" s="49"/>
      <c r="DI24" s="49"/>
      <c r="DJ24" s="49"/>
      <c r="DK24" s="49"/>
      <c r="DL24" s="49"/>
      <c r="DM24" s="49"/>
      <c r="DN24" s="49"/>
      <c r="DO24" s="49"/>
      <c r="DP24" s="49"/>
      <c r="DQ24" s="49"/>
      <c r="DR24" s="49"/>
      <c r="DS24" s="49"/>
      <c r="DT24" s="49"/>
      <c r="DU24" s="49"/>
      <c r="DV24" s="49"/>
      <c r="DW24" s="49"/>
      <c r="DX24" s="49"/>
      <c r="DY24" s="49"/>
      <c r="DZ24" s="49"/>
      <c r="EA24" s="49"/>
      <c r="EB24" s="49"/>
      <c r="EC24" s="49"/>
      <c r="ED24" s="49"/>
      <c r="EE24" s="49"/>
      <c r="EF24" s="49"/>
      <c r="EG24" s="49"/>
      <c r="EH24" s="49"/>
      <c r="EI24" s="49"/>
      <c r="EJ24" s="49"/>
      <c r="EK24" s="49"/>
      <c r="EL24" s="49"/>
      <c r="EM24" s="49"/>
      <c r="EN24" s="49"/>
      <c r="EO24" s="49"/>
      <c r="EP24" s="49"/>
      <c r="EQ24" s="49"/>
      <c r="ER24" s="49"/>
      <c r="ES24" s="49"/>
      <c r="ET24" s="49"/>
      <c r="EU24" s="49"/>
      <c r="EV24" s="49"/>
      <c r="EW24" s="49"/>
      <c r="EX24" s="49"/>
      <c r="EY24" s="49"/>
      <c r="EZ24" s="49"/>
      <c r="FA24" s="49"/>
      <c r="FB24" s="49"/>
      <c r="FC24" s="49"/>
      <c r="FD24" s="49"/>
      <c r="FE24" s="49"/>
      <c r="FF24" s="49"/>
      <c r="FG24" s="49"/>
      <c r="FH24" s="49"/>
      <c r="FI24" s="49"/>
      <c r="FJ24" s="49"/>
      <c r="FK24" s="49"/>
      <c r="FL24" s="49"/>
      <c r="FM24" s="49"/>
      <c r="FN24" s="49"/>
      <c r="FO24" s="49"/>
      <c r="FP24" s="49"/>
      <c r="FQ24" s="49"/>
      <c r="FR24" s="49"/>
      <c r="FS24" s="49"/>
      <c r="FT24" s="49"/>
      <c r="FU24" s="49"/>
      <c r="FV24" s="49"/>
      <c r="FW24" s="49"/>
      <c r="FX24" s="49"/>
      <c r="FY24" s="49"/>
      <c r="FZ24" s="49"/>
      <c r="GA24" s="49"/>
      <c r="GB24" s="49"/>
      <c r="GC24" s="49"/>
      <c r="GD24" s="49"/>
      <c r="GE24" s="49"/>
      <c r="GF24" s="49"/>
      <c r="GG24" s="49"/>
      <c r="GH24" s="49"/>
      <c r="GI24" s="49"/>
      <c r="GJ24" s="49"/>
      <c r="GK24" s="49"/>
      <c r="GL24" s="49"/>
      <c r="GM24" s="49"/>
      <c r="GN24" s="49"/>
      <c r="GO24" s="49"/>
      <c r="GP24" s="49"/>
      <c r="GQ24" s="49"/>
      <c r="GR24" s="49"/>
      <c r="GS24" s="49"/>
      <c r="GT24" s="49"/>
      <c r="GU24" s="49"/>
      <c r="GV24" s="49"/>
      <c r="GW24" s="49"/>
      <c r="GX24" s="49"/>
      <c r="GY24" s="49"/>
      <c r="GZ24" s="49"/>
      <c r="HA24" s="49"/>
      <c r="HB24" s="49"/>
      <c r="HC24" s="49"/>
      <c r="HD24" s="49"/>
      <c r="HE24" s="49"/>
      <c r="HF24" s="49"/>
      <c r="HG24" s="49"/>
      <c r="HH24" s="49"/>
      <c r="HI24" s="49"/>
      <c r="HJ24" s="49"/>
      <c r="HK24" s="49"/>
      <c r="HL24" s="49"/>
      <c r="HM24" s="49"/>
      <c r="HN24" s="49"/>
      <c r="HO24" s="49"/>
      <c r="HP24" s="49"/>
      <c r="HQ24" s="49"/>
      <c r="HR24" s="49"/>
      <c r="HS24" s="49"/>
      <c r="HT24" s="49"/>
      <c r="HU24" s="49"/>
      <c r="HV24" s="49"/>
      <c r="HW24" s="49"/>
      <c r="HX24" s="49"/>
      <c r="HY24" s="49"/>
      <c r="HZ24" s="49"/>
      <c r="IA24" s="49"/>
      <c r="IB24" s="49"/>
      <c r="IC24" s="49"/>
      <c r="ID24" s="49"/>
      <c r="IE24" s="49"/>
      <c r="IF24" s="49"/>
      <c r="IG24" s="49"/>
      <c r="IH24" s="49"/>
      <c r="II24" s="49"/>
      <c r="IJ24" s="49"/>
      <c r="IK24" s="49"/>
      <c r="IL24" s="49"/>
      <c r="IM24" s="49"/>
      <c r="IN24" s="49"/>
      <c r="IO24" s="49"/>
      <c r="IP24" s="49"/>
      <c r="IQ24" s="49"/>
      <c r="IR24" s="49"/>
      <c r="IS24" s="49"/>
      <c r="IT24" s="49"/>
      <c r="IU24" s="49"/>
      <c r="IV24" s="59"/>
    </row>
    <row r="25" spans="1:256" s="5" customFormat="1" ht="79.5" customHeight="1">
      <c r="A25" s="28" t="s">
        <v>127</v>
      </c>
      <c r="B25" s="28" t="s">
        <v>128</v>
      </c>
      <c r="C25" s="28" t="s">
        <v>200</v>
      </c>
      <c r="D25" s="28" t="s">
        <v>201</v>
      </c>
      <c r="E25" s="28" t="s">
        <v>202</v>
      </c>
      <c r="F25" s="28" t="s">
        <v>143</v>
      </c>
      <c r="G25" s="28" t="s">
        <v>203</v>
      </c>
      <c r="H25" s="28">
        <v>2020</v>
      </c>
      <c r="I25" s="28" t="s">
        <v>133</v>
      </c>
      <c r="J25" s="28" t="s">
        <v>134</v>
      </c>
      <c r="K25" s="28">
        <v>15109122000</v>
      </c>
      <c r="L25" s="28">
        <f t="shared" si="1"/>
        <v>20</v>
      </c>
      <c r="M25" s="28">
        <f t="shared" si="2"/>
        <v>20</v>
      </c>
      <c r="N25" s="28"/>
      <c r="O25" s="28"/>
      <c r="P25" s="28"/>
      <c r="Q25" s="28">
        <v>20</v>
      </c>
      <c r="R25" s="28"/>
      <c r="S25" s="28"/>
      <c r="T25" s="28"/>
      <c r="U25" s="28"/>
      <c r="V25" s="39"/>
      <c r="W25" s="39"/>
      <c r="X25" s="39"/>
      <c r="Y25" s="39"/>
      <c r="Z25" s="39"/>
      <c r="AA25" s="28" t="s">
        <v>135</v>
      </c>
      <c r="AB25" s="28" t="s">
        <v>136</v>
      </c>
      <c r="AC25" s="28" t="s">
        <v>136</v>
      </c>
      <c r="AD25" s="28" t="s">
        <v>137</v>
      </c>
      <c r="AE25" s="28" t="s">
        <v>137</v>
      </c>
      <c r="AF25" s="28" t="s">
        <v>137</v>
      </c>
      <c r="AG25" s="28">
        <v>73</v>
      </c>
      <c r="AH25" s="28">
        <v>169</v>
      </c>
      <c r="AI25" s="28">
        <v>110</v>
      </c>
      <c r="AJ25" s="28">
        <v>230</v>
      </c>
      <c r="AK25" s="28" t="s">
        <v>164</v>
      </c>
      <c r="AL25" s="28" t="s">
        <v>165</v>
      </c>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9"/>
      <c r="BK25" s="49"/>
      <c r="BL25" s="49"/>
      <c r="BM25" s="49"/>
      <c r="BN25" s="49"/>
      <c r="BO25" s="49"/>
      <c r="BP25" s="49"/>
      <c r="BQ25" s="49"/>
      <c r="BR25" s="49"/>
      <c r="BS25" s="49"/>
      <c r="BT25" s="49"/>
      <c r="BU25" s="49"/>
      <c r="BV25" s="49"/>
      <c r="BW25" s="49"/>
      <c r="BX25" s="49"/>
      <c r="BY25" s="49"/>
      <c r="BZ25" s="49"/>
      <c r="CA25" s="49"/>
      <c r="CB25" s="49"/>
      <c r="CC25" s="49"/>
      <c r="CD25" s="49"/>
      <c r="CE25" s="49"/>
      <c r="CF25" s="49"/>
      <c r="CG25" s="49"/>
      <c r="CH25" s="49"/>
      <c r="CI25" s="49"/>
      <c r="CJ25" s="49"/>
      <c r="CK25" s="49"/>
      <c r="CL25" s="49"/>
      <c r="CM25" s="49"/>
      <c r="CN25" s="49"/>
      <c r="CO25" s="49"/>
      <c r="CP25" s="49"/>
      <c r="CQ25" s="49"/>
      <c r="CR25" s="49"/>
      <c r="CS25" s="49"/>
      <c r="CT25" s="49"/>
      <c r="CU25" s="49"/>
      <c r="CV25" s="49"/>
      <c r="CW25" s="49"/>
      <c r="CX25" s="49"/>
      <c r="CY25" s="49"/>
      <c r="CZ25" s="49"/>
      <c r="DA25" s="49"/>
      <c r="DB25" s="49"/>
      <c r="DC25" s="49"/>
      <c r="DD25" s="49"/>
      <c r="DE25" s="49"/>
      <c r="DF25" s="49"/>
      <c r="DG25" s="49"/>
      <c r="DH25" s="49"/>
      <c r="DI25" s="49"/>
      <c r="DJ25" s="49"/>
      <c r="DK25" s="49"/>
      <c r="DL25" s="49"/>
      <c r="DM25" s="49"/>
      <c r="DN25" s="49"/>
      <c r="DO25" s="49"/>
      <c r="DP25" s="49"/>
      <c r="DQ25" s="49"/>
      <c r="DR25" s="49"/>
      <c r="DS25" s="49"/>
      <c r="DT25" s="49"/>
      <c r="DU25" s="49"/>
      <c r="DV25" s="49"/>
      <c r="DW25" s="49"/>
      <c r="DX25" s="49"/>
      <c r="DY25" s="49"/>
      <c r="DZ25" s="49"/>
      <c r="EA25" s="49"/>
      <c r="EB25" s="49"/>
      <c r="EC25" s="49"/>
      <c r="ED25" s="49"/>
      <c r="EE25" s="49"/>
      <c r="EF25" s="49"/>
      <c r="EG25" s="49"/>
      <c r="EH25" s="49"/>
      <c r="EI25" s="49"/>
      <c r="EJ25" s="49"/>
      <c r="EK25" s="49"/>
      <c r="EL25" s="49"/>
      <c r="EM25" s="49"/>
      <c r="EN25" s="49"/>
      <c r="EO25" s="49"/>
      <c r="EP25" s="49"/>
      <c r="EQ25" s="49"/>
      <c r="ER25" s="49"/>
      <c r="ES25" s="49"/>
      <c r="ET25" s="49"/>
      <c r="EU25" s="49"/>
      <c r="EV25" s="49"/>
      <c r="EW25" s="49"/>
      <c r="EX25" s="49"/>
      <c r="EY25" s="49"/>
      <c r="EZ25" s="49"/>
      <c r="FA25" s="49"/>
      <c r="FB25" s="49"/>
      <c r="FC25" s="49"/>
      <c r="FD25" s="49"/>
      <c r="FE25" s="49"/>
      <c r="FF25" s="49"/>
      <c r="FG25" s="49"/>
      <c r="FH25" s="49"/>
      <c r="FI25" s="49"/>
      <c r="FJ25" s="49"/>
      <c r="FK25" s="49"/>
      <c r="FL25" s="49"/>
      <c r="FM25" s="49"/>
      <c r="FN25" s="49"/>
      <c r="FO25" s="49"/>
      <c r="FP25" s="49"/>
      <c r="FQ25" s="49"/>
      <c r="FR25" s="49"/>
      <c r="FS25" s="49"/>
      <c r="FT25" s="49"/>
      <c r="FU25" s="49"/>
      <c r="FV25" s="49"/>
      <c r="FW25" s="49"/>
      <c r="FX25" s="49"/>
      <c r="FY25" s="49"/>
      <c r="FZ25" s="49"/>
      <c r="GA25" s="49"/>
      <c r="GB25" s="49"/>
      <c r="GC25" s="49"/>
      <c r="GD25" s="49"/>
      <c r="GE25" s="49"/>
      <c r="GF25" s="49"/>
      <c r="GG25" s="49"/>
      <c r="GH25" s="49"/>
      <c r="GI25" s="49"/>
      <c r="GJ25" s="49"/>
      <c r="GK25" s="49"/>
      <c r="GL25" s="49"/>
      <c r="GM25" s="49"/>
      <c r="GN25" s="49"/>
      <c r="GO25" s="49"/>
      <c r="GP25" s="49"/>
      <c r="GQ25" s="49"/>
      <c r="GR25" s="49"/>
      <c r="GS25" s="49"/>
      <c r="GT25" s="49"/>
      <c r="GU25" s="49"/>
      <c r="GV25" s="49"/>
      <c r="GW25" s="49"/>
      <c r="GX25" s="49"/>
      <c r="GY25" s="49"/>
      <c r="GZ25" s="49"/>
      <c r="HA25" s="49"/>
      <c r="HB25" s="49"/>
      <c r="HC25" s="49"/>
      <c r="HD25" s="49"/>
      <c r="HE25" s="49"/>
      <c r="HF25" s="49"/>
      <c r="HG25" s="49"/>
      <c r="HH25" s="49"/>
      <c r="HI25" s="49"/>
      <c r="HJ25" s="49"/>
      <c r="HK25" s="49"/>
      <c r="HL25" s="49"/>
      <c r="HM25" s="49"/>
      <c r="HN25" s="49"/>
      <c r="HO25" s="49"/>
      <c r="HP25" s="49"/>
      <c r="HQ25" s="49"/>
      <c r="HR25" s="49"/>
      <c r="HS25" s="49"/>
      <c r="HT25" s="49"/>
      <c r="HU25" s="49"/>
      <c r="HV25" s="49"/>
      <c r="HW25" s="49"/>
      <c r="HX25" s="49"/>
      <c r="HY25" s="49"/>
      <c r="HZ25" s="49"/>
      <c r="IA25" s="49"/>
      <c r="IB25" s="49"/>
      <c r="IC25" s="49"/>
      <c r="ID25" s="49"/>
      <c r="IE25" s="49"/>
      <c r="IF25" s="49"/>
      <c r="IG25" s="49"/>
      <c r="IH25" s="49"/>
      <c r="II25" s="49"/>
      <c r="IJ25" s="49"/>
      <c r="IK25" s="49"/>
      <c r="IL25" s="49"/>
      <c r="IM25" s="49"/>
      <c r="IN25" s="49"/>
      <c r="IO25" s="49"/>
      <c r="IP25" s="49"/>
      <c r="IQ25" s="49"/>
      <c r="IR25" s="49"/>
      <c r="IS25" s="49"/>
      <c r="IT25" s="49"/>
      <c r="IU25" s="49"/>
      <c r="IV25" s="59"/>
    </row>
    <row r="26" spans="1:256" s="5" customFormat="1" ht="79.5" customHeight="1">
      <c r="A26" s="28" t="s">
        <v>127</v>
      </c>
      <c r="B26" s="28" t="s">
        <v>128</v>
      </c>
      <c r="C26" s="28" t="s">
        <v>204</v>
      </c>
      <c r="D26" s="28" t="s">
        <v>205</v>
      </c>
      <c r="E26" s="32" t="s">
        <v>206</v>
      </c>
      <c r="F26" s="31" t="s">
        <v>143</v>
      </c>
      <c r="G26" s="28" t="s">
        <v>207</v>
      </c>
      <c r="H26" s="28">
        <v>2020</v>
      </c>
      <c r="I26" s="28" t="s">
        <v>133</v>
      </c>
      <c r="J26" s="28" t="s">
        <v>134</v>
      </c>
      <c r="K26" s="28">
        <v>15109122000</v>
      </c>
      <c r="L26" s="28">
        <f t="shared" si="1"/>
        <v>40</v>
      </c>
      <c r="M26" s="28">
        <f t="shared" si="2"/>
        <v>40</v>
      </c>
      <c r="N26" s="28">
        <v>40</v>
      </c>
      <c r="O26" s="28"/>
      <c r="P26" s="28"/>
      <c r="Q26" s="28"/>
      <c r="R26" s="28"/>
      <c r="S26" s="28"/>
      <c r="T26" s="28"/>
      <c r="U26" s="28"/>
      <c r="V26" s="39"/>
      <c r="W26" s="39"/>
      <c r="X26" s="39"/>
      <c r="Y26" s="39"/>
      <c r="Z26" s="39"/>
      <c r="AA26" s="28" t="s">
        <v>135</v>
      </c>
      <c r="AB26" s="28" t="s">
        <v>136</v>
      </c>
      <c r="AC26" s="28" t="s">
        <v>136</v>
      </c>
      <c r="AD26" s="28" t="s">
        <v>136</v>
      </c>
      <c r="AE26" s="28" t="s">
        <v>136</v>
      </c>
      <c r="AF26" s="28" t="s">
        <v>137</v>
      </c>
      <c r="AG26" s="28">
        <v>65</v>
      </c>
      <c r="AH26" s="28">
        <v>133</v>
      </c>
      <c r="AI26" s="28">
        <v>240</v>
      </c>
      <c r="AJ26" s="28">
        <v>723</v>
      </c>
      <c r="AK26" s="28" t="s">
        <v>164</v>
      </c>
      <c r="AL26" s="28" t="s">
        <v>139</v>
      </c>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49"/>
      <c r="BM26" s="49"/>
      <c r="BN26" s="49"/>
      <c r="BO26" s="49"/>
      <c r="BP26" s="49"/>
      <c r="BQ26" s="49"/>
      <c r="BR26" s="49"/>
      <c r="BS26" s="49"/>
      <c r="BT26" s="49"/>
      <c r="BU26" s="49"/>
      <c r="BV26" s="49"/>
      <c r="BW26" s="49"/>
      <c r="BX26" s="49"/>
      <c r="BY26" s="49"/>
      <c r="BZ26" s="49"/>
      <c r="CA26" s="49"/>
      <c r="CB26" s="49"/>
      <c r="CC26" s="49"/>
      <c r="CD26" s="49"/>
      <c r="CE26" s="49"/>
      <c r="CF26" s="49"/>
      <c r="CG26" s="49"/>
      <c r="CH26" s="49"/>
      <c r="CI26" s="49"/>
      <c r="CJ26" s="49"/>
      <c r="CK26" s="49"/>
      <c r="CL26" s="49"/>
      <c r="CM26" s="49"/>
      <c r="CN26" s="49"/>
      <c r="CO26" s="49"/>
      <c r="CP26" s="49"/>
      <c r="CQ26" s="49"/>
      <c r="CR26" s="49"/>
      <c r="CS26" s="49"/>
      <c r="CT26" s="49"/>
      <c r="CU26" s="49"/>
      <c r="CV26" s="49"/>
      <c r="CW26" s="49"/>
      <c r="CX26" s="49"/>
      <c r="CY26" s="49"/>
      <c r="CZ26" s="49"/>
      <c r="DA26" s="49"/>
      <c r="DB26" s="49"/>
      <c r="DC26" s="49"/>
      <c r="DD26" s="49"/>
      <c r="DE26" s="49"/>
      <c r="DF26" s="49"/>
      <c r="DG26" s="49"/>
      <c r="DH26" s="49"/>
      <c r="DI26" s="49"/>
      <c r="DJ26" s="49"/>
      <c r="DK26" s="49"/>
      <c r="DL26" s="49"/>
      <c r="DM26" s="49"/>
      <c r="DN26" s="49"/>
      <c r="DO26" s="49"/>
      <c r="DP26" s="49"/>
      <c r="DQ26" s="49"/>
      <c r="DR26" s="49"/>
      <c r="DS26" s="49"/>
      <c r="DT26" s="49"/>
      <c r="DU26" s="49"/>
      <c r="DV26" s="49"/>
      <c r="DW26" s="49"/>
      <c r="DX26" s="49"/>
      <c r="DY26" s="49"/>
      <c r="DZ26" s="49"/>
      <c r="EA26" s="49"/>
      <c r="EB26" s="49"/>
      <c r="EC26" s="49"/>
      <c r="ED26" s="49"/>
      <c r="EE26" s="49"/>
      <c r="EF26" s="49"/>
      <c r="EG26" s="49"/>
      <c r="EH26" s="49"/>
      <c r="EI26" s="49"/>
      <c r="EJ26" s="49"/>
      <c r="EK26" s="49"/>
      <c r="EL26" s="49"/>
      <c r="EM26" s="49"/>
      <c r="EN26" s="49"/>
      <c r="EO26" s="49"/>
      <c r="EP26" s="49"/>
      <c r="EQ26" s="49"/>
      <c r="ER26" s="49"/>
      <c r="ES26" s="49"/>
      <c r="ET26" s="49"/>
      <c r="EU26" s="49"/>
      <c r="EV26" s="49"/>
      <c r="EW26" s="49"/>
      <c r="EX26" s="49"/>
      <c r="EY26" s="49"/>
      <c r="EZ26" s="49"/>
      <c r="FA26" s="49"/>
      <c r="FB26" s="49"/>
      <c r="FC26" s="49"/>
      <c r="FD26" s="49"/>
      <c r="FE26" s="49"/>
      <c r="FF26" s="49"/>
      <c r="FG26" s="49"/>
      <c r="FH26" s="49"/>
      <c r="FI26" s="49"/>
      <c r="FJ26" s="49"/>
      <c r="FK26" s="49"/>
      <c r="FL26" s="49"/>
      <c r="FM26" s="49"/>
      <c r="FN26" s="49"/>
      <c r="FO26" s="49"/>
      <c r="FP26" s="49"/>
      <c r="FQ26" s="49"/>
      <c r="FR26" s="49"/>
      <c r="FS26" s="49"/>
      <c r="FT26" s="49"/>
      <c r="FU26" s="49"/>
      <c r="FV26" s="49"/>
      <c r="FW26" s="49"/>
      <c r="FX26" s="49"/>
      <c r="FY26" s="49"/>
      <c r="FZ26" s="49"/>
      <c r="GA26" s="49"/>
      <c r="GB26" s="49"/>
      <c r="GC26" s="49"/>
      <c r="GD26" s="49"/>
      <c r="GE26" s="49"/>
      <c r="GF26" s="49"/>
      <c r="GG26" s="49"/>
      <c r="GH26" s="49"/>
      <c r="GI26" s="49"/>
      <c r="GJ26" s="49"/>
      <c r="GK26" s="49"/>
      <c r="GL26" s="49"/>
      <c r="GM26" s="49"/>
      <c r="GN26" s="49"/>
      <c r="GO26" s="49"/>
      <c r="GP26" s="49"/>
      <c r="GQ26" s="49"/>
      <c r="GR26" s="49"/>
      <c r="GS26" s="49"/>
      <c r="GT26" s="49"/>
      <c r="GU26" s="49"/>
      <c r="GV26" s="49"/>
      <c r="GW26" s="49"/>
      <c r="GX26" s="49"/>
      <c r="GY26" s="49"/>
      <c r="GZ26" s="49"/>
      <c r="HA26" s="49"/>
      <c r="HB26" s="49"/>
      <c r="HC26" s="49"/>
      <c r="HD26" s="49"/>
      <c r="HE26" s="49"/>
      <c r="HF26" s="49"/>
      <c r="HG26" s="49"/>
      <c r="HH26" s="49"/>
      <c r="HI26" s="49"/>
      <c r="HJ26" s="49"/>
      <c r="HK26" s="49"/>
      <c r="HL26" s="49"/>
      <c r="HM26" s="49"/>
      <c r="HN26" s="49"/>
      <c r="HO26" s="49"/>
      <c r="HP26" s="49"/>
      <c r="HQ26" s="49"/>
      <c r="HR26" s="49"/>
      <c r="HS26" s="49"/>
      <c r="HT26" s="49"/>
      <c r="HU26" s="49"/>
      <c r="HV26" s="49"/>
      <c r="HW26" s="49"/>
      <c r="HX26" s="49"/>
      <c r="HY26" s="49"/>
      <c r="HZ26" s="49"/>
      <c r="IA26" s="49"/>
      <c r="IB26" s="49"/>
      <c r="IC26" s="49"/>
      <c r="ID26" s="49"/>
      <c r="IE26" s="49"/>
      <c r="IF26" s="49"/>
      <c r="IG26" s="49"/>
      <c r="IH26" s="49"/>
      <c r="II26" s="49"/>
      <c r="IJ26" s="49"/>
      <c r="IK26" s="49"/>
      <c r="IL26" s="49"/>
      <c r="IM26" s="49"/>
      <c r="IN26" s="49"/>
      <c r="IO26" s="49"/>
      <c r="IP26" s="49"/>
      <c r="IQ26" s="49"/>
      <c r="IR26" s="49"/>
      <c r="IS26" s="49"/>
      <c r="IT26" s="49"/>
      <c r="IU26" s="49"/>
      <c r="IV26" s="59"/>
    </row>
    <row r="27" spans="1:256" s="5" customFormat="1" ht="79.5" customHeight="1">
      <c r="A27" s="28" t="s">
        <v>127</v>
      </c>
      <c r="B27" s="28" t="s">
        <v>128</v>
      </c>
      <c r="C27" s="28" t="s">
        <v>208</v>
      </c>
      <c r="D27" s="28" t="s">
        <v>205</v>
      </c>
      <c r="E27" s="32" t="s">
        <v>209</v>
      </c>
      <c r="F27" s="31" t="s">
        <v>143</v>
      </c>
      <c r="G27" s="28" t="s">
        <v>207</v>
      </c>
      <c r="H27" s="28">
        <v>2020</v>
      </c>
      <c r="I27" s="28" t="s">
        <v>133</v>
      </c>
      <c r="J27" s="28" t="s">
        <v>134</v>
      </c>
      <c r="K27" s="28">
        <v>15109122000</v>
      </c>
      <c r="L27" s="28">
        <f t="shared" si="1"/>
        <v>2.35</v>
      </c>
      <c r="M27" s="28">
        <f t="shared" si="2"/>
        <v>2.35</v>
      </c>
      <c r="N27" s="28"/>
      <c r="O27" s="28"/>
      <c r="P27" s="28"/>
      <c r="Q27" s="28">
        <v>2.35</v>
      </c>
      <c r="R27" s="28"/>
      <c r="S27" s="28"/>
      <c r="T27" s="28"/>
      <c r="U27" s="28"/>
      <c r="V27" s="39"/>
      <c r="W27" s="39"/>
      <c r="X27" s="39"/>
      <c r="Y27" s="39"/>
      <c r="Z27" s="39"/>
      <c r="AA27" s="28" t="s">
        <v>135</v>
      </c>
      <c r="AB27" s="28" t="s">
        <v>136</v>
      </c>
      <c r="AC27" s="28" t="s">
        <v>136</v>
      </c>
      <c r="AD27" s="28" t="s">
        <v>136</v>
      </c>
      <c r="AE27" s="28" t="s">
        <v>136</v>
      </c>
      <c r="AF27" s="28" t="s">
        <v>137</v>
      </c>
      <c r="AG27" s="28">
        <v>66</v>
      </c>
      <c r="AH27" s="28">
        <v>139</v>
      </c>
      <c r="AI27" s="28">
        <v>287</v>
      </c>
      <c r="AJ27" s="28">
        <v>815</v>
      </c>
      <c r="AK27" s="28" t="s">
        <v>164</v>
      </c>
      <c r="AL27" s="28" t="s">
        <v>139</v>
      </c>
      <c r="AM27" s="49"/>
      <c r="AN27" s="49"/>
      <c r="AO27" s="49"/>
      <c r="AP27" s="49"/>
      <c r="AQ27" s="49"/>
      <c r="AR27" s="49"/>
      <c r="AS27" s="49"/>
      <c r="AT27" s="49"/>
      <c r="AU27" s="49"/>
      <c r="AV27" s="49"/>
      <c r="AW27" s="49"/>
      <c r="AX27" s="49"/>
      <c r="AY27" s="49"/>
      <c r="AZ27" s="49"/>
      <c r="BA27" s="49"/>
      <c r="BB27" s="49"/>
      <c r="BC27" s="49"/>
      <c r="BD27" s="49"/>
      <c r="BE27" s="49"/>
      <c r="BF27" s="49"/>
      <c r="BG27" s="49"/>
      <c r="BH27" s="49"/>
      <c r="BI27" s="49"/>
      <c r="BJ27" s="49"/>
      <c r="BK27" s="49"/>
      <c r="BL27" s="49"/>
      <c r="BM27" s="49"/>
      <c r="BN27" s="49"/>
      <c r="BO27" s="49"/>
      <c r="BP27" s="49"/>
      <c r="BQ27" s="49"/>
      <c r="BR27" s="49"/>
      <c r="BS27" s="49"/>
      <c r="BT27" s="49"/>
      <c r="BU27" s="49"/>
      <c r="BV27" s="49"/>
      <c r="BW27" s="49"/>
      <c r="BX27" s="49"/>
      <c r="BY27" s="49"/>
      <c r="BZ27" s="49"/>
      <c r="CA27" s="49"/>
      <c r="CB27" s="49"/>
      <c r="CC27" s="49"/>
      <c r="CD27" s="49"/>
      <c r="CE27" s="49"/>
      <c r="CF27" s="49"/>
      <c r="CG27" s="49"/>
      <c r="CH27" s="49"/>
      <c r="CI27" s="49"/>
      <c r="CJ27" s="49"/>
      <c r="CK27" s="49"/>
      <c r="CL27" s="49"/>
      <c r="CM27" s="49"/>
      <c r="CN27" s="49"/>
      <c r="CO27" s="49"/>
      <c r="CP27" s="49"/>
      <c r="CQ27" s="49"/>
      <c r="CR27" s="49"/>
      <c r="CS27" s="49"/>
      <c r="CT27" s="49"/>
      <c r="CU27" s="49"/>
      <c r="CV27" s="49"/>
      <c r="CW27" s="49"/>
      <c r="CX27" s="49"/>
      <c r="CY27" s="49"/>
      <c r="CZ27" s="49"/>
      <c r="DA27" s="49"/>
      <c r="DB27" s="49"/>
      <c r="DC27" s="49"/>
      <c r="DD27" s="49"/>
      <c r="DE27" s="49"/>
      <c r="DF27" s="49"/>
      <c r="DG27" s="49"/>
      <c r="DH27" s="49"/>
      <c r="DI27" s="49"/>
      <c r="DJ27" s="49"/>
      <c r="DK27" s="49"/>
      <c r="DL27" s="49"/>
      <c r="DM27" s="49"/>
      <c r="DN27" s="49"/>
      <c r="DO27" s="49"/>
      <c r="DP27" s="49"/>
      <c r="DQ27" s="49"/>
      <c r="DR27" s="49"/>
      <c r="DS27" s="49"/>
      <c r="DT27" s="49"/>
      <c r="DU27" s="49"/>
      <c r="DV27" s="49"/>
      <c r="DW27" s="49"/>
      <c r="DX27" s="49"/>
      <c r="DY27" s="49"/>
      <c r="DZ27" s="49"/>
      <c r="EA27" s="49"/>
      <c r="EB27" s="49"/>
      <c r="EC27" s="49"/>
      <c r="ED27" s="49"/>
      <c r="EE27" s="49"/>
      <c r="EF27" s="49"/>
      <c r="EG27" s="49"/>
      <c r="EH27" s="49"/>
      <c r="EI27" s="49"/>
      <c r="EJ27" s="49"/>
      <c r="EK27" s="49"/>
      <c r="EL27" s="49"/>
      <c r="EM27" s="49"/>
      <c r="EN27" s="49"/>
      <c r="EO27" s="49"/>
      <c r="EP27" s="49"/>
      <c r="EQ27" s="49"/>
      <c r="ER27" s="49"/>
      <c r="ES27" s="49"/>
      <c r="ET27" s="49"/>
      <c r="EU27" s="49"/>
      <c r="EV27" s="49"/>
      <c r="EW27" s="49"/>
      <c r="EX27" s="49"/>
      <c r="EY27" s="49"/>
      <c r="EZ27" s="49"/>
      <c r="FA27" s="49"/>
      <c r="FB27" s="49"/>
      <c r="FC27" s="49"/>
      <c r="FD27" s="49"/>
      <c r="FE27" s="49"/>
      <c r="FF27" s="49"/>
      <c r="FG27" s="49"/>
      <c r="FH27" s="49"/>
      <c r="FI27" s="49"/>
      <c r="FJ27" s="49"/>
      <c r="FK27" s="49"/>
      <c r="FL27" s="49"/>
      <c r="FM27" s="49"/>
      <c r="FN27" s="49"/>
      <c r="FO27" s="49"/>
      <c r="FP27" s="49"/>
      <c r="FQ27" s="49"/>
      <c r="FR27" s="49"/>
      <c r="FS27" s="49"/>
      <c r="FT27" s="49"/>
      <c r="FU27" s="49"/>
      <c r="FV27" s="49"/>
      <c r="FW27" s="49"/>
      <c r="FX27" s="49"/>
      <c r="FY27" s="49"/>
      <c r="FZ27" s="49"/>
      <c r="GA27" s="49"/>
      <c r="GB27" s="49"/>
      <c r="GC27" s="49"/>
      <c r="GD27" s="49"/>
      <c r="GE27" s="49"/>
      <c r="GF27" s="49"/>
      <c r="GG27" s="49"/>
      <c r="GH27" s="49"/>
      <c r="GI27" s="49"/>
      <c r="GJ27" s="49"/>
      <c r="GK27" s="49"/>
      <c r="GL27" s="49"/>
      <c r="GM27" s="49"/>
      <c r="GN27" s="49"/>
      <c r="GO27" s="49"/>
      <c r="GP27" s="49"/>
      <c r="GQ27" s="49"/>
      <c r="GR27" s="49"/>
      <c r="GS27" s="49"/>
      <c r="GT27" s="49"/>
      <c r="GU27" s="49"/>
      <c r="GV27" s="49"/>
      <c r="GW27" s="49"/>
      <c r="GX27" s="49"/>
      <c r="GY27" s="49"/>
      <c r="GZ27" s="49"/>
      <c r="HA27" s="49"/>
      <c r="HB27" s="49"/>
      <c r="HC27" s="49"/>
      <c r="HD27" s="49"/>
      <c r="HE27" s="49"/>
      <c r="HF27" s="49"/>
      <c r="HG27" s="49"/>
      <c r="HH27" s="49"/>
      <c r="HI27" s="49"/>
      <c r="HJ27" s="49"/>
      <c r="HK27" s="49"/>
      <c r="HL27" s="49"/>
      <c r="HM27" s="49"/>
      <c r="HN27" s="49"/>
      <c r="HO27" s="49"/>
      <c r="HP27" s="49"/>
      <c r="HQ27" s="49"/>
      <c r="HR27" s="49"/>
      <c r="HS27" s="49"/>
      <c r="HT27" s="49"/>
      <c r="HU27" s="49"/>
      <c r="HV27" s="49"/>
      <c r="HW27" s="49"/>
      <c r="HX27" s="49"/>
      <c r="HY27" s="49"/>
      <c r="HZ27" s="49"/>
      <c r="IA27" s="49"/>
      <c r="IB27" s="49"/>
      <c r="IC27" s="49"/>
      <c r="ID27" s="49"/>
      <c r="IE27" s="49"/>
      <c r="IF27" s="49"/>
      <c r="IG27" s="49"/>
      <c r="IH27" s="49"/>
      <c r="II27" s="49"/>
      <c r="IJ27" s="49"/>
      <c r="IK27" s="49"/>
      <c r="IL27" s="49"/>
      <c r="IM27" s="49"/>
      <c r="IN27" s="49"/>
      <c r="IO27" s="49"/>
      <c r="IP27" s="49"/>
      <c r="IQ27" s="49"/>
      <c r="IR27" s="49"/>
      <c r="IS27" s="49"/>
      <c r="IT27" s="49"/>
      <c r="IU27" s="49"/>
      <c r="IV27" s="59"/>
    </row>
    <row r="28" spans="1:256" s="5" customFormat="1" ht="79.5" customHeight="1">
      <c r="A28" s="28" t="s">
        <v>127</v>
      </c>
      <c r="B28" s="28" t="s">
        <v>128</v>
      </c>
      <c r="C28" s="28" t="s">
        <v>210</v>
      </c>
      <c r="D28" s="28" t="s">
        <v>201</v>
      </c>
      <c r="E28" s="28" t="s">
        <v>211</v>
      </c>
      <c r="F28" s="31" t="s">
        <v>143</v>
      </c>
      <c r="G28" s="28" t="s">
        <v>203</v>
      </c>
      <c r="H28" s="28">
        <v>2020</v>
      </c>
      <c r="I28" s="28" t="s">
        <v>133</v>
      </c>
      <c r="J28" s="28" t="s">
        <v>134</v>
      </c>
      <c r="K28" s="28">
        <v>15109122000</v>
      </c>
      <c r="L28" s="28">
        <f t="shared" si="1"/>
        <v>118.285</v>
      </c>
      <c r="M28" s="28">
        <f t="shared" si="2"/>
        <v>118.285</v>
      </c>
      <c r="N28" s="28"/>
      <c r="O28" s="28"/>
      <c r="P28" s="28">
        <v>118.285</v>
      </c>
      <c r="Q28" s="28"/>
      <c r="R28" s="28"/>
      <c r="S28" s="28"/>
      <c r="T28" s="28"/>
      <c r="U28" s="28"/>
      <c r="V28" s="39"/>
      <c r="W28" s="39"/>
      <c r="X28" s="39"/>
      <c r="Y28" s="39"/>
      <c r="Z28" s="39"/>
      <c r="AA28" s="28" t="s">
        <v>135</v>
      </c>
      <c r="AB28" s="28" t="s">
        <v>136</v>
      </c>
      <c r="AC28" s="28" t="s">
        <v>136</v>
      </c>
      <c r="AD28" s="28" t="s">
        <v>136</v>
      </c>
      <c r="AE28" s="28" t="s">
        <v>136</v>
      </c>
      <c r="AF28" s="28" t="s">
        <v>137</v>
      </c>
      <c r="AG28" s="28">
        <v>73</v>
      </c>
      <c r="AH28" s="28">
        <v>169</v>
      </c>
      <c r="AI28" s="28">
        <v>110</v>
      </c>
      <c r="AJ28" s="28">
        <v>230</v>
      </c>
      <c r="AK28" s="28" t="s">
        <v>164</v>
      </c>
      <c r="AL28" s="28" t="s">
        <v>165</v>
      </c>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c r="BM28" s="49"/>
      <c r="BN28" s="49"/>
      <c r="BO28" s="49"/>
      <c r="BP28" s="49"/>
      <c r="BQ28" s="49"/>
      <c r="BR28" s="49"/>
      <c r="BS28" s="49"/>
      <c r="BT28" s="49"/>
      <c r="BU28" s="49"/>
      <c r="BV28" s="49"/>
      <c r="BW28" s="49"/>
      <c r="BX28" s="49"/>
      <c r="BY28" s="49"/>
      <c r="BZ28" s="49"/>
      <c r="CA28" s="49"/>
      <c r="CB28" s="49"/>
      <c r="CC28" s="49"/>
      <c r="CD28" s="49"/>
      <c r="CE28" s="49"/>
      <c r="CF28" s="49"/>
      <c r="CG28" s="49"/>
      <c r="CH28" s="49"/>
      <c r="CI28" s="49"/>
      <c r="CJ28" s="49"/>
      <c r="CK28" s="49"/>
      <c r="CL28" s="49"/>
      <c r="CM28" s="49"/>
      <c r="CN28" s="49"/>
      <c r="CO28" s="49"/>
      <c r="CP28" s="49"/>
      <c r="CQ28" s="49"/>
      <c r="CR28" s="49"/>
      <c r="CS28" s="49"/>
      <c r="CT28" s="49"/>
      <c r="CU28" s="49"/>
      <c r="CV28" s="49"/>
      <c r="CW28" s="49"/>
      <c r="CX28" s="49"/>
      <c r="CY28" s="49"/>
      <c r="CZ28" s="49"/>
      <c r="DA28" s="49"/>
      <c r="DB28" s="49"/>
      <c r="DC28" s="49"/>
      <c r="DD28" s="49"/>
      <c r="DE28" s="49"/>
      <c r="DF28" s="49"/>
      <c r="DG28" s="49"/>
      <c r="DH28" s="49"/>
      <c r="DI28" s="49"/>
      <c r="DJ28" s="49"/>
      <c r="DK28" s="49"/>
      <c r="DL28" s="49"/>
      <c r="DM28" s="49"/>
      <c r="DN28" s="49"/>
      <c r="DO28" s="49"/>
      <c r="DP28" s="49"/>
      <c r="DQ28" s="49"/>
      <c r="DR28" s="49"/>
      <c r="DS28" s="49"/>
      <c r="DT28" s="49"/>
      <c r="DU28" s="49"/>
      <c r="DV28" s="49"/>
      <c r="DW28" s="49"/>
      <c r="DX28" s="49"/>
      <c r="DY28" s="49"/>
      <c r="DZ28" s="49"/>
      <c r="EA28" s="49"/>
      <c r="EB28" s="49"/>
      <c r="EC28" s="49"/>
      <c r="ED28" s="49"/>
      <c r="EE28" s="49"/>
      <c r="EF28" s="49"/>
      <c r="EG28" s="49"/>
      <c r="EH28" s="49"/>
      <c r="EI28" s="49"/>
      <c r="EJ28" s="49"/>
      <c r="EK28" s="49"/>
      <c r="EL28" s="49"/>
      <c r="EM28" s="49"/>
      <c r="EN28" s="49"/>
      <c r="EO28" s="49"/>
      <c r="EP28" s="49"/>
      <c r="EQ28" s="49"/>
      <c r="ER28" s="49"/>
      <c r="ES28" s="49"/>
      <c r="ET28" s="49"/>
      <c r="EU28" s="49"/>
      <c r="EV28" s="49"/>
      <c r="EW28" s="49"/>
      <c r="EX28" s="49"/>
      <c r="EY28" s="49"/>
      <c r="EZ28" s="49"/>
      <c r="FA28" s="49"/>
      <c r="FB28" s="49"/>
      <c r="FC28" s="49"/>
      <c r="FD28" s="49"/>
      <c r="FE28" s="49"/>
      <c r="FF28" s="49"/>
      <c r="FG28" s="49"/>
      <c r="FH28" s="49"/>
      <c r="FI28" s="49"/>
      <c r="FJ28" s="49"/>
      <c r="FK28" s="49"/>
      <c r="FL28" s="49"/>
      <c r="FM28" s="49"/>
      <c r="FN28" s="49"/>
      <c r="FO28" s="49"/>
      <c r="FP28" s="49"/>
      <c r="FQ28" s="49"/>
      <c r="FR28" s="49"/>
      <c r="FS28" s="49"/>
      <c r="FT28" s="49"/>
      <c r="FU28" s="49"/>
      <c r="FV28" s="49"/>
      <c r="FW28" s="49"/>
      <c r="FX28" s="49"/>
      <c r="FY28" s="49"/>
      <c r="FZ28" s="49"/>
      <c r="GA28" s="49"/>
      <c r="GB28" s="49"/>
      <c r="GC28" s="49"/>
      <c r="GD28" s="49"/>
      <c r="GE28" s="49"/>
      <c r="GF28" s="49"/>
      <c r="GG28" s="49"/>
      <c r="GH28" s="49"/>
      <c r="GI28" s="49"/>
      <c r="GJ28" s="49"/>
      <c r="GK28" s="49"/>
      <c r="GL28" s="49"/>
      <c r="GM28" s="49"/>
      <c r="GN28" s="49"/>
      <c r="GO28" s="49"/>
      <c r="GP28" s="49"/>
      <c r="GQ28" s="49"/>
      <c r="GR28" s="49"/>
      <c r="GS28" s="49"/>
      <c r="GT28" s="49"/>
      <c r="GU28" s="49"/>
      <c r="GV28" s="49"/>
      <c r="GW28" s="49"/>
      <c r="GX28" s="49"/>
      <c r="GY28" s="49"/>
      <c r="GZ28" s="49"/>
      <c r="HA28" s="49"/>
      <c r="HB28" s="49"/>
      <c r="HC28" s="49"/>
      <c r="HD28" s="49"/>
      <c r="HE28" s="49"/>
      <c r="HF28" s="49"/>
      <c r="HG28" s="49"/>
      <c r="HH28" s="49"/>
      <c r="HI28" s="49"/>
      <c r="HJ28" s="49"/>
      <c r="HK28" s="49"/>
      <c r="HL28" s="49"/>
      <c r="HM28" s="49"/>
      <c r="HN28" s="49"/>
      <c r="HO28" s="49"/>
      <c r="HP28" s="49"/>
      <c r="HQ28" s="49"/>
      <c r="HR28" s="49"/>
      <c r="HS28" s="49"/>
      <c r="HT28" s="49"/>
      <c r="HU28" s="49"/>
      <c r="HV28" s="49"/>
      <c r="HW28" s="49"/>
      <c r="HX28" s="49"/>
      <c r="HY28" s="49"/>
      <c r="HZ28" s="49"/>
      <c r="IA28" s="49"/>
      <c r="IB28" s="49"/>
      <c r="IC28" s="49"/>
      <c r="ID28" s="49"/>
      <c r="IE28" s="49"/>
      <c r="IF28" s="49"/>
      <c r="IG28" s="49"/>
      <c r="IH28" s="49"/>
      <c r="II28" s="49"/>
      <c r="IJ28" s="49"/>
      <c r="IK28" s="49"/>
      <c r="IL28" s="49"/>
      <c r="IM28" s="49"/>
      <c r="IN28" s="49"/>
      <c r="IO28" s="49"/>
      <c r="IP28" s="49"/>
      <c r="IQ28" s="49"/>
      <c r="IR28" s="49"/>
      <c r="IS28" s="49"/>
      <c r="IT28" s="49"/>
      <c r="IU28" s="49"/>
      <c r="IV28" s="59"/>
    </row>
    <row r="29" spans="1:256" s="5" customFormat="1" ht="79.5" customHeight="1">
      <c r="A29" s="28" t="s">
        <v>127</v>
      </c>
      <c r="B29" s="28" t="s">
        <v>128</v>
      </c>
      <c r="C29" s="29" t="s">
        <v>212</v>
      </c>
      <c r="D29" s="28" t="s">
        <v>201</v>
      </c>
      <c r="E29" s="28" t="s">
        <v>213</v>
      </c>
      <c r="F29" s="28" t="s">
        <v>143</v>
      </c>
      <c r="G29" s="28" t="s">
        <v>203</v>
      </c>
      <c r="H29" s="28">
        <v>2020</v>
      </c>
      <c r="I29" s="28" t="s">
        <v>133</v>
      </c>
      <c r="J29" s="28" t="s">
        <v>134</v>
      </c>
      <c r="K29" s="28">
        <v>15109122000</v>
      </c>
      <c r="L29" s="28">
        <f t="shared" si="1"/>
        <v>18.75</v>
      </c>
      <c r="M29" s="28">
        <f t="shared" si="2"/>
        <v>18.75</v>
      </c>
      <c r="N29" s="28">
        <v>18.75</v>
      </c>
      <c r="O29" s="28"/>
      <c r="P29" s="28"/>
      <c r="Q29" s="28"/>
      <c r="R29" s="28"/>
      <c r="S29" s="28"/>
      <c r="T29" s="28"/>
      <c r="U29" s="28"/>
      <c r="V29" s="39"/>
      <c r="W29" s="39"/>
      <c r="X29" s="39"/>
      <c r="Y29" s="39"/>
      <c r="Z29" s="39"/>
      <c r="AA29" s="28" t="s">
        <v>135</v>
      </c>
      <c r="AB29" s="28" t="s">
        <v>136</v>
      </c>
      <c r="AC29" s="28" t="s">
        <v>136</v>
      </c>
      <c r="AD29" s="28" t="s">
        <v>136</v>
      </c>
      <c r="AE29" s="28" t="s">
        <v>136</v>
      </c>
      <c r="AF29" s="28" t="s">
        <v>137</v>
      </c>
      <c r="AG29" s="28">
        <v>73</v>
      </c>
      <c r="AH29" s="28">
        <v>169</v>
      </c>
      <c r="AI29" s="28">
        <v>110</v>
      </c>
      <c r="AJ29" s="28">
        <v>230</v>
      </c>
      <c r="AK29" s="28" t="s">
        <v>164</v>
      </c>
      <c r="AL29" s="28" t="s">
        <v>165</v>
      </c>
      <c r="AM29" s="49"/>
      <c r="AN29" s="49"/>
      <c r="AO29" s="49"/>
      <c r="AP29" s="49"/>
      <c r="AQ29" s="49"/>
      <c r="AR29" s="49"/>
      <c r="AS29" s="49"/>
      <c r="AT29" s="49"/>
      <c r="AU29" s="49"/>
      <c r="AV29" s="49"/>
      <c r="AW29" s="49"/>
      <c r="AX29" s="49"/>
      <c r="AY29" s="49"/>
      <c r="AZ29" s="49"/>
      <c r="BA29" s="49"/>
      <c r="BB29" s="49"/>
      <c r="BC29" s="49"/>
      <c r="BD29" s="49"/>
      <c r="BE29" s="49"/>
      <c r="BF29" s="49"/>
      <c r="BG29" s="49"/>
      <c r="BH29" s="49"/>
      <c r="BI29" s="49"/>
      <c r="BJ29" s="49"/>
      <c r="BK29" s="49"/>
      <c r="BL29" s="49"/>
      <c r="BM29" s="49"/>
      <c r="BN29" s="49"/>
      <c r="BO29" s="49"/>
      <c r="BP29" s="49"/>
      <c r="BQ29" s="49"/>
      <c r="BR29" s="49"/>
      <c r="BS29" s="49"/>
      <c r="BT29" s="49"/>
      <c r="BU29" s="49"/>
      <c r="BV29" s="49"/>
      <c r="BW29" s="49"/>
      <c r="BX29" s="49"/>
      <c r="BY29" s="49"/>
      <c r="BZ29" s="49"/>
      <c r="CA29" s="49"/>
      <c r="CB29" s="49"/>
      <c r="CC29" s="49"/>
      <c r="CD29" s="49"/>
      <c r="CE29" s="49"/>
      <c r="CF29" s="49"/>
      <c r="CG29" s="49"/>
      <c r="CH29" s="49"/>
      <c r="CI29" s="49"/>
      <c r="CJ29" s="49"/>
      <c r="CK29" s="49"/>
      <c r="CL29" s="49"/>
      <c r="CM29" s="49"/>
      <c r="CN29" s="49"/>
      <c r="CO29" s="49"/>
      <c r="CP29" s="49"/>
      <c r="CQ29" s="49"/>
      <c r="CR29" s="49"/>
      <c r="CS29" s="49"/>
      <c r="CT29" s="49"/>
      <c r="CU29" s="49"/>
      <c r="CV29" s="49"/>
      <c r="CW29" s="49"/>
      <c r="CX29" s="49"/>
      <c r="CY29" s="49"/>
      <c r="CZ29" s="49"/>
      <c r="DA29" s="49"/>
      <c r="DB29" s="49"/>
      <c r="DC29" s="49"/>
      <c r="DD29" s="49"/>
      <c r="DE29" s="49"/>
      <c r="DF29" s="49"/>
      <c r="DG29" s="49"/>
      <c r="DH29" s="49"/>
      <c r="DI29" s="49"/>
      <c r="DJ29" s="49"/>
      <c r="DK29" s="49"/>
      <c r="DL29" s="49"/>
      <c r="DM29" s="49"/>
      <c r="DN29" s="49"/>
      <c r="DO29" s="49"/>
      <c r="DP29" s="49"/>
      <c r="DQ29" s="49"/>
      <c r="DR29" s="49"/>
      <c r="DS29" s="49"/>
      <c r="DT29" s="49"/>
      <c r="DU29" s="49"/>
      <c r="DV29" s="49"/>
      <c r="DW29" s="49"/>
      <c r="DX29" s="49"/>
      <c r="DY29" s="49"/>
      <c r="DZ29" s="49"/>
      <c r="EA29" s="49"/>
      <c r="EB29" s="49"/>
      <c r="EC29" s="49"/>
      <c r="ED29" s="49"/>
      <c r="EE29" s="49"/>
      <c r="EF29" s="49"/>
      <c r="EG29" s="49"/>
      <c r="EH29" s="49"/>
      <c r="EI29" s="49"/>
      <c r="EJ29" s="49"/>
      <c r="EK29" s="49"/>
      <c r="EL29" s="49"/>
      <c r="EM29" s="49"/>
      <c r="EN29" s="49"/>
      <c r="EO29" s="49"/>
      <c r="EP29" s="49"/>
      <c r="EQ29" s="49"/>
      <c r="ER29" s="49"/>
      <c r="ES29" s="49"/>
      <c r="ET29" s="49"/>
      <c r="EU29" s="49"/>
      <c r="EV29" s="49"/>
      <c r="EW29" s="49"/>
      <c r="EX29" s="49"/>
      <c r="EY29" s="49"/>
      <c r="EZ29" s="49"/>
      <c r="FA29" s="49"/>
      <c r="FB29" s="49"/>
      <c r="FC29" s="49"/>
      <c r="FD29" s="49"/>
      <c r="FE29" s="49"/>
      <c r="FF29" s="49"/>
      <c r="FG29" s="49"/>
      <c r="FH29" s="49"/>
      <c r="FI29" s="49"/>
      <c r="FJ29" s="49"/>
      <c r="FK29" s="49"/>
      <c r="FL29" s="49"/>
      <c r="FM29" s="49"/>
      <c r="FN29" s="49"/>
      <c r="FO29" s="49"/>
      <c r="FP29" s="49"/>
      <c r="FQ29" s="49"/>
      <c r="FR29" s="49"/>
      <c r="FS29" s="49"/>
      <c r="FT29" s="49"/>
      <c r="FU29" s="49"/>
      <c r="FV29" s="49"/>
      <c r="FW29" s="49"/>
      <c r="FX29" s="49"/>
      <c r="FY29" s="49"/>
      <c r="FZ29" s="49"/>
      <c r="GA29" s="49"/>
      <c r="GB29" s="49"/>
      <c r="GC29" s="49"/>
      <c r="GD29" s="49"/>
      <c r="GE29" s="49"/>
      <c r="GF29" s="49"/>
      <c r="GG29" s="49"/>
      <c r="GH29" s="49"/>
      <c r="GI29" s="49"/>
      <c r="GJ29" s="49"/>
      <c r="GK29" s="49"/>
      <c r="GL29" s="49"/>
      <c r="GM29" s="49"/>
      <c r="GN29" s="49"/>
      <c r="GO29" s="49"/>
      <c r="GP29" s="49"/>
      <c r="GQ29" s="49"/>
      <c r="GR29" s="49"/>
      <c r="GS29" s="49"/>
      <c r="GT29" s="49"/>
      <c r="GU29" s="49"/>
      <c r="GV29" s="49"/>
      <c r="GW29" s="49"/>
      <c r="GX29" s="49"/>
      <c r="GY29" s="49"/>
      <c r="GZ29" s="49"/>
      <c r="HA29" s="49"/>
      <c r="HB29" s="49"/>
      <c r="HC29" s="49"/>
      <c r="HD29" s="49"/>
      <c r="HE29" s="49"/>
      <c r="HF29" s="49"/>
      <c r="HG29" s="49"/>
      <c r="HH29" s="49"/>
      <c r="HI29" s="49"/>
      <c r="HJ29" s="49"/>
      <c r="HK29" s="49"/>
      <c r="HL29" s="49"/>
      <c r="HM29" s="49"/>
      <c r="HN29" s="49"/>
      <c r="HO29" s="49"/>
      <c r="HP29" s="49"/>
      <c r="HQ29" s="49"/>
      <c r="HR29" s="49"/>
      <c r="HS29" s="49"/>
      <c r="HT29" s="49"/>
      <c r="HU29" s="49"/>
      <c r="HV29" s="49"/>
      <c r="HW29" s="49"/>
      <c r="HX29" s="49"/>
      <c r="HY29" s="49"/>
      <c r="HZ29" s="49"/>
      <c r="IA29" s="49"/>
      <c r="IB29" s="49"/>
      <c r="IC29" s="49"/>
      <c r="ID29" s="49"/>
      <c r="IE29" s="49"/>
      <c r="IF29" s="49"/>
      <c r="IG29" s="49"/>
      <c r="IH29" s="49"/>
      <c r="II29" s="49"/>
      <c r="IJ29" s="49"/>
      <c r="IK29" s="49"/>
      <c r="IL29" s="49"/>
      <c r="IM29" s="49"/>
      <c r="IN29" s="49"/>
      <c r="IO29" s="49"/>
      <c r="IP29" s="49"/>
      <c r="IQ29" s="49"/>
      <c r="IR29" s="49"/>
      <c r="IS29" s="49"/>
      <c r="IT29" s="49"/>
      <c r="IU29" s="49"/>
      <c r="IV29" s="59"/>
    </row>
    <row r="30" spans="1:256" s="5" customFormat="1" ht="144" customHeight="1">
      <c r="A30" s="28" t="s">
        <v>127</v>
      </c>
      <c r="B30" s="28" t="s">
        <v>128</v>
      </c>
      <c r="C30" s="29" t="s">
        <v>214</v>
      </c>
      <c r="D30" s="28" t="s">
        <v>215</v>
      </c>
      <c r="E30" s="28" t="s">
        <v>216</v>
      </c>
      <c r="F30" s="28" t="s">
        <v>143</v>
      </c>
      <c r="G30" s="28" t="s">
        <v>203</v>
      </c>
      <c r="H30" s="28">
        <v>2020</v>
      </c>
      <c r="I30" s="28" t="s">
        <v>133</v>
      </c>
      <c r="J30" s="28" t="s">
        <v>134</v>
      </c>
      <c r="K30" s="28">
        <v>15109122000</v>
      </c>
      <c r="L30" s="28">
        <f t="shared" si="1"/>
        <v>5.5</v>
      </c>
      <c r="M30" s="28">
        <f t="shared" si="2"/>
        <v>0</v>
      </c>
      <c r="N30" s="28"/>
      <c r="O30" s="28"/>
      <c r="P30" s="28"/>
      <c r="Q30" s="28"/>
      <c r="R30" s="28">
        <v>5.5</v>
      </c>
      <c r="S30" s="28"/>
      <c r="T30" s="28"/>
      <c r="U30" s="28"/>
      <c r="V30" s="39"/>
      <c r="W30" s="39"/>
      <c r="X30" s="39"/>
      <c r="Y30" s="39"/>
      <c r="Z30" s="39"/>
      <c r="AA30" s="28" t="s">
        <v>135</v>
      </c>
      <c r="AB30" s="28" t="s">
        <v>136</v>
      </c>
      <c r="AC30" s="28" t="s">
        <v>136</v>
      </c>
      <c r="AD30" s="28" t="s">
        <v>136</v>
      </c>
      <c r="AE30" s="28" t="s">
        <v>136</v>
      </c>
      <c r="AF30" s="28" t="s">
        <v>137</v>
      </c>
      <c r="AG30" s="28">
        <v>73</v>
      </c>
      <c r="AH30" s="28">
        <v>169</v>
      </c>
      <c r="AI30" s="28">
        <v>110</v>
      </c>
      <c r="AJ30" s="28">
        <v>230</v>
      </c>
      <c r="AK30" s="28" t="s">
        <v>164</v>
      </c>
      <c r="AL30" s="28" t="s">
        <v>165</v>
      </c>
      <c r="AM30" s="49"/>
      <c r="AN30" s="49"/>
      <c r="AO30" s="49"/>
      <c r="AP30" s="49"/>
      <c r="AQ30" s="49"/>
      <c r="AR30" s="49"/>
      <c r="AS30" s="49"/>
      <c r="AT30" s="49"/>
      <c r="AU30" s="49"/>
      <c r="AV30" s="49"/>
      <c r="AW30" s="49"/>
      <c r="AX30" s="49"/>
      <c r="AY30" s="49"/>
      <c r="AZ30" s="49"/>
      <c r="BA30" s="49"/>
      <c r="BB30" s="49"/>
      <c r="BC30" s="49"/>
      <c r="BD30" s="49"/>
      <c r="BE30" s="49"/>
      <c r="BF30" s="49"/>
      <c r="BG30" s="49"/>
      <c r="BH30" s="49"/>
      <c r="BI30" s="49"/>
      <c r="BJ30" s="49"/>
      <c r="BK30" s="49"/>
      <c r="BL30" s="49"/>
      <c r="BM30" s="49"/>
      <c r="BN30" s="49"/>
      <c r="BO30" s="49"/>
      <c r="BP30" s="49"/>
      <c r="BQ30" s="49"/>
      <c r="BR30" s="49"/>
      <c r="BS30" s="49"/>
      <c r="BT30" s="49"/>
      <c r="BU30" s="49"/>
      <c r="BV30" s="49"/>
      <c r="BW30" s="49"/>
      <c r="BX30" s="49"/>
      <c r="BY30" s="49"/>
      <c r="BZ30" s="49"/>
      <c r="CA30" s="49"/>
      <c r="CB30" s="49"/>
      <c r="CC30" s="49"/>
      <c r="CD30" s="49"/>
      <c r="CE30" s="49"/>
      <c r="CF30" s="49"/>
      <c r="CG30" s="49"/>
      <c r="CH30" s="49"/>
      <c r="CI30" s="49"/>
      <c r="CJ30" s="49"/>
      <c r="CK30" s="49"/>
      <c r="CL30" s="49"/>
      <c r="CM30" s="49"/>
      <c r="CN30" s="49"/>
      <c r="CO30" s="49"/>
      <c r="CP30" s="49"/>
      <c r="CQ30" s="49"/>
      <c r="CR30" s="49"/>
      <c r="CS30" s="49"/>
      <c r="CT30" s="49"/>
      <c r="CU30" s="49"/>
      <c r="CV30" s="49"/>
      <c r="CW30" s="49"/>
      <c r="CX30" s="49"/>
      <c r="CY30" s="49"/>
      <c r="CZ30" s="49"/>
      <c r="DA30" s="49"/>
      <c r="DB30" s="49"/>
      <c r="DC30" s="49"/>
      <c r="DD30" s="49"/>
      <c r="DE30" s="49"/>
      <c r="DF30" s="49"/>
      <c r="DG30" s="49"/>
      <c r="DH30" s="49"/>
      <c r="DI30" s="49"/>
      <c r="DJ30" s="49"/>
      <c r="DK30" s="49"/>
      <c r="DL30" s="49"/>
      <c r="DM30" s="49"/>
      <c r="DN30" s="49"/>
      <c r="DO30" s="49"/>
      <c r="DP30" s="49"/>
      <c r="DQ30" s="49"/>
      <c r="DR30" s="49"/>
      <c r="DS30" s="49"/>
      <c r="DT30" s="49"/>
      <c r="DU30" s="49"/>
      <c r="DV30" s="49"/>
      <c r="DW30" s="49"/>
      <c r="DX30" s="49"/>
      <c r="DY30" s="49"/>
      <c r="DZ30" s="49"/>
      <c r="EA30" s="49"/>
      <c r="EB30" s="49"/>
      <c r="EC30" s="49"/>
      <c r="ED30" s="49"/>
      <c r="EE30" s="49"/>
      <c r="EF30" s="49"/>
      <c r="EG30" s="49"/>
      <c r="EH30" s="49"/>
      <c r="EI30" s="49"/>
      <c r="EJ30" s="49"/>
      <c r="EK30" s="49"/>
      <c r="EL30" s="49"/>
      <c r="EM30" s="49"/>
      <c r="EN30" s="49"/>
      <c r="EO30" s="49"/>
      <c r="EP30" s="49"/>
      <c r="EQ30" s="49"/>
      <c r="ER30" s="49"/>
      <c r="ES30" s="49"/>
      <c r="ET30" s="49"/>
      <c r="EU30" s="49"/>
      <c r="EV30" s="49"/>
      <c r="EW30" s="49"/>
      <c r="EX30" s="49"/>
      <c r="EY30" s="49"/>
      <c r="EZ30" s="49"/>
      <c r="FA30" s="49"/>
      <c r="FB30" s="49"/>
      <c r="FC30" s="49"/>
      <c r="FD30" s="49"/>
      <c r="FE30" s="49"/>
      <c r="FF30" s="49"/>
      <c r="FG30" s="49"/>
      <c r="FH30" s="49"/>
      <c r="FI30" s="49"/>
      <c r="FJ30" s="49"/>
      <c r="FK30" s="49"/>
      <c r="FL30" s="49"/>
      <c r="FM30" s="49"/>
      <c r="FN30" s="49"/>
      <c r="FO30" s="49"/>
      <c r="FP30" s="49"/>
      <c r="FQ30" s="49"/>
      <c r="FR30" s="49"/>
      <c r="FS30" s="49"/>
      <c r="FT30" s="49"/>
      <c r="FU30" s="49"/>
      <c r="FV30" s="49"/>
      <c r="FW30" s="49"/>
      <c r="FX30" s="49"/>
      <c r="FY30" s="49"/>
      <c r="FZ30" s="49"/>
      <c r="GA30" s="49"/>
      <c r="GB30" s="49"/>
      <c r="GC30" s="49"/>
      <c r="GD30" s="49"/>
      <c r="GE30" s="49"/>
      <c r="GF30" s="49"/>
      <c r="GG30" s="49"/>
      <c r="GH30" s="49"/>
      <c r="GI30" s="49"/>
      <c r="GJ30" s="49"/>
      <c r="GK30" s="49"/>
      <c r="GL30" s="49"/>
      <c r="GM30" s="49"/>
      <c r="GN30" s="49"/>
      <c r="GO30" s="49"/>
      <c r="GP30" s="49"/>
      <c r="GQ30" s="49"/>
      <c r="GR30" s="49"/>
      <c r="GS30" s="49"/>
      <c r="GT30" s="49"/>
      <c r="GU30" s="49"/>
      <c r="GV30" s="49"/>
      <c r="GW30" s="49"/>
      <c r="GX30" s="49"/>
      <c r="GY30" s="49"/>
      <c r="GZ30" s="49"/>
      <c r="HA30" s="49"/>
      <c r="HB30" s="49"/>
      <c r="HC30" s="49"/>
      <c r="HD30" s="49"/>
      <c r="HE30" s="49"/>
      <c r="HF30" s="49"/>
      <c r="HG30" s="49"/>
      <c r="HH30" s="49"/>
      <c r="HI30" s="49"/>
      <c r="HJ30" s="49"/>
      <c r="HK30" s="49"/>
      <c r="HL30" s="49"/>
      <c r="HM30" s="49"/>
      <c r="HN30" s="49"/>
      <c r="HO30" s="49"/>
      <c r="HP30" s="49"/>
      <c r="HQ30" s="49"/>
      <c r="HR30" s="49"/>
      <c r="HS30" s="49"/>
      <c r="HT30" s="49"/>
      <c r="HU30" s="49"/>
      <c r="HV30" s="49"/>
      <c r="HW30" s="49"/>
      <c r="HX30" s="49"/>
      <c r="HY30" s="49"/>
      <c r="HZ30" s="49"/>
      <c r="IA30" s="49"/>
      <c r="IB30" s="49"/>
      <c r="IC30" s="49"/>
      <c r="ID30" s="49"/>
      <c r="IE30" s="49"/>
      <c r="IF30" s="49"/>
      <c r="IG30" s="49"/>
      <c r="IH30" s="49"/>
      <c r="II30" s="49"/>
      <c r="IJ30" s="49"/>
      <c r="IK30" s="49"/>
      <c r="IL30" s="49"/>
      <c r="IM30" s="49"/>
      <c r="IN30" s="49"/>
      <c r="IO30" s="49"/>
      <c r="IP30" s="49"/>
      <c r="IQ30" s="49"/>
      <c r="IR30" s="49"/>
      <c r="IS30" s="49"/>
      <c r="IT30" s="49"/>
      <c r="IU30" s="49"/>
      <c r="IV30" s="59"/>
    </row>
    <row r="31" spans="1:256" s="5" customFormat="1" ht="79.5" customHeight="1">
      <c r="A31" s="28" t="s">
        <v>127</v>
      </c>
      <c r="B31" s="28" t="s">
        <v>128</v>
      </c>
      <c r="C31" s="28" t="s">
        <v>217</v>
      </c>
      <c r="D31" s="28" t="s">
        <v>218</v>
      </c>
      <c r="E31" s="28" t="s">
        <v>219</v>
      </c>
      <c r="F31" s="28" t="s">
        <v>143</v>
      </c>
      <c r="G31" s="28" t="s">
        <v>203</v>
      </c>
      <c r="H31" s="28">
        <v>2020</v>
      </c>
      <c r="I31" s="28" t="s">
        <v>133</v>
      </c>
      <c r="J31" s="28" t="s">
        <v>220</v>
      </c>
      <c r="K31" s="28">
        <v>13909125304</v>
      </c>
      <c r="L31" s="28">
        <f t="shared" si="1"/>
        <v>7.13</v>
      </c>
      <c r="M31" s="28">
        <f t="shared" si="2"/>
        <v>7.13</v>
      </c>
      <c r="N31" s="28"/>
      <c r="O31" s="28"/>
      <c r="P31" s="28"/>
      <c r="Q31" s="28">
        <v>7.13</v>
      </c>
      <c r="R31" s="28"/>
      <c r="S31" s="28"/>
      <c r="T31" s="28"/>
      <c r="U31" s="28"/>
      <c r="V31" s="39"/>
      <c r="W31" s="39"/>
      <c r="X31" s="39"/>
      <c r="Y31" s="39"/>
      <c r="Z31" s="39"/>
      <c r="AA31" s="28" t="s">
        <v>135</v>
      </c>
      <c r="AB31" s="28" t="s">
        <v>136</v>
      </c>
      <c r="AC31" s="28" t="s">
        <v>136</v>
      </c>
      <c r="AD31" s="28" t="s">
        <v>136</v>
      </c>
      <c r="AE31" s="28" t="s">
        <v>136</v>
      </c>
      <c r="AF31" s="28" t="s">
        <v>137</v>
      </c>
      <c r="AG31" s="28">
        <v>73</v>
      </c>
      <c r="AH31" s="28">
        <v>169</v>
      </c>
      <c r="AI31" s="28">
        <v>110</v>
      </c>
      <c r="AJ31" s="28">
        <v>230</v>
      </c>
      <c r="AK31" s="28" t="s">
        <v>164</v>
      </c>
      <c r="AL31" s="28" t="s">
        <v>165</v>
      </c>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c r="BL31" s="49"/>
      <c r="BM31" s="49"/>
      <c r="BN31" s="49"/>
      <c r="BO31" s="49"/>
      <c r="BP31" s="49"/>
      <c r="BQ31" s="49"/>
      <c r="BR31" s="49"/>
      <c r="BS31" s="49"/>
      <c r="BT31" s="49"/>
      <c r="BU31" s="49"/>
      <c r="BV31" s="49"/>
      <c r="BW31" s="49"/>
      <c r="BX31" s="49"/>
      <c r="BY31" s="49"/>
      <c r="BZ31" s="49"/>
      <c r="CA31" s="49"/>
      <c r="CB31" s="49"/>
      <c r="CC31" s="49"/>
      <c r="CD31" s="49"/>
      <c r="CE31" s="49"/>
      <c r="CF31" s="49"/>
      <c r="CG31" s="49"/>
      <c r="CH31" s="49"/>
      <c r="CI31" s="49"/>
      <c r="CJ31" s="49"/>
      <c r="CK31" s="49"/>
      <c r="CL31" s="49"/>
      <c r="CM31" s="49"/>
      <c r="CN31" s="49"/>
      <c r="CO31" s="49"/>
      <c r="CP31" s="49"/>
      <c r="CQ31" s="49"/>
      <c r="CR31" s="49"/>
      <c r="CS31" s="49"/>
      <c r="CT31" s="49"/>
      <c r="CU31" s="49"/>
      <c r="CV31" s="49"/>
      <c r="CW31" s="49"/>
      <c r="CX31" s="49"/>
      <c r="CY31" s="49"/>
      <c r="CZ31" s="49"/>
      <c r="DA31" s="49"/>
      <c r="DB31" s="49"/>
      <c r="DC31" s="49"/>
      <c r="DD31" s="49"/>
      <c r="DE31" s="49"/>
      <c r="DF31" s="49"/>
      <c r="DG31" s="49"/>
      <c r="DH31" s="49"/>
      <c r="DI31" s="49"/>
      <c r="DJ31" s="49"/>
      <c r="DK31" s="49"/>
      <c r="DL31" s="49"/>
      <c r="DM31" s="49"/>
      <c r="DN31" s="49"/>
      <c r="DO31" s="49"/>
      <c r="DP31" s="49"/>
      <c r="DQ31" s="49"/>
      <c r="DR31" s="49"/>
      <c r="DS31" s="49"/>
      <c r="DT31" s="49"/>
      <c r="DU31" s="49"/>
      <c r="DV31" s="49"/>
      <c r="DW31" s="49"/>
      <c r="DX31" s="49"/>
      <c r="DY31" s="49"/>
      <c r="DZ31" s="49"/>
      <c r="EA31" s="49"/>
      <c r="EB31" s="49"/>
      <c r="EC31" s="49"/>
      <c r="ED31" s="49"/>
      <c r="EE31" s="49"/>
      <c r="EF31" s="49"/>
      <c r="EG31" s="49"/>
      <c r="EH31" s="49"/>
      <c r="EI31" s="49"/>
      <c r="EJ31" s="49"/>
      <c r="EK31" s="49"/>
      <c r="EL31" s="49"/>
      <c r="EM31" s="49"/>
      <c r="EN31" s="49"/>
      <c r="EO31" s="49"/>
      <c r="EP31" s="49"/>
      <c r="EQ31" s="49"/>
      <c r="ER31" s="49"/>
      <c r="ES31" s="49"/>
      <c r="ET31" s="49"/>
      <c r="EU31" s="49"/>
      <c r="EV31" s="49"/>
      <c r="EW31" s="49"/>
      <c r="EX31" s="49"/>
      <c r="EY31" s="49"/>
      <c r="EZ31" s="49"/>
      <c r="FA31" s="49"/>
      <c r="FB31" s="49"/>
      <c r="FC31" s="49"/>
      <c r="FD31" s="49"/>
      <c r="FE31" s="49"/>
      <c r="FF31" s="49"/>
      <c r="FG31" s="49"/>
      <c r="FH31" s="49"/>
      <c r="FI31" s="49"/>
      <c r="FJ31" s="49"/>
      <c r="FK31" s="49"/>
      <c r="FL31" s="49"/>
      <c r="FM31" s="49"/>
      <c r="FN31" s="49"/>
      <c r="FO31" s="49"/>
      <c r="FP31" s="49"/>
      <c r="FQ31" s="49"/>
      <c r="FR31" s="49"/>
      <c r="FS31" s="49"/>
      <c r="FT31" s="49"/>
      <c r="FU31" s="49"/>
      <c r="FV31" s="49"/>
      <c r="FW31" s="49"/>
      <c r="FX31" s="49"/>
      <c r="FY31" s="49"/>
      <c r="FZ31" s="49"/>
      <c r="GA31" s="49"/>
      <c r="GB31" s="49"/>
      <c r="GC31" s="49"/>
      <c r="GD31" s="49"/>
      <c r="GE31" s="49"/>
      <c r="GF31" s="49"/>
      <c r="GG31" s="49"/>
      <c r="GH31" s="49"/>
      <c r="GI31" s="49"/>
      <c r="GJ31" s="49"/>
      <c r="GK31" s="49"/>
      <c r="GL31" s="49"/>
      <c r="GM31" s="49"/>
      <c r="GN31" s="49"/>
      <c r="GO31" s="49"/>
      <c r="GP31" s="49"/>
      <c r="GQ31" s="49"/>
      <c r="GR31" s="49"/>
      <c r="GS31" s="49"/>
      <c r="GT31" s="49"/>
      <c r="GU31" s="49"/>
      <c r="GV31" s="49"/>
      <c r="GW31" s="49"/>
      <c r="GX31" s="49"/>
      <c r="GY31" s="49"/>
      <c r="GZ31" s="49"/>
      <c r="HA31" s="49"/>
      <c r="HB31" s="49"/>
      <c r="HC31" s="49"/>
      <c r="HD31" s="49"/>
      <c r="HE31" s="49"/>
      <c r="HF31" s="49"/>
      <c r="HG31" s="49"/>
      <c r="HH31" s="49"/>
      <c r="HI31" s="49"/>
      <c r="HJ31" s="49"/>
      <c r="HK31" s="49"/>
      <c r="HL31" s="49"/>
      <c r="HM31" s="49"/>
      <c r="HN31" s="49"/>
      <c r="HO31" s="49"/>
      <c r="HP31" s="49"/>
      <c r="HQ31" s="49"/>
      <c r="HR31" s="49"/>
      <c r="HS31" s="49"/>
      <c r="HT31" s="49"/>
      <c r="HU31" s="49"/>
      <c r="HV31" s="49"/>
      <c r="HW31" s="49"/>
      <c r="HX31" s="49"/>
      <c r="HY31" s="49"/>
      <c r="HZ31" s="49"/>
      <c r="IA31" s="49"/>
      <c r="IB31" s="49"/>
      <c r="IC31" s="49"/>
      <c r="ID31" s="49"/>
      <c r="IE31" s="49"/>
      <c r="IF31" s="49"/>
      <c r="IG31" s="49"/>
      <c r="IH31" s="49"/>
      <c r="II31" s="49"/>
      <c r="IJ31" s="49"/>
      <c r="IK31" s="49"/>
      <c r="IL31" s="49"/>
      <c r="IM31" s="49"/>
      <c r="IN31" s="49"/>
      <c r="IO31" s="49"/>
      <c r="IP31" s="49"/>
      <c r="IQ31" s="49"/>
      <c r="IR31" s="49"/>
      <c r="IS31" s="49"/>
      <c r="IT31" s="49"/>
      <c r="IU31" s="49"/>
      <c r="IV31" s="59"/>
    </row>
    <row r="32" spans="1:256" s="5" customFormat="1" ht="79.5" customHeight="1">
      <c r="A32" s="29" t="s">
        <v>127</v>
      </c>
      <c r="B32" s="28" t="s">
        <v>128</v>
      </c>
      <c r="C32" s="28" t="s">
        <v>221</v>
      </c>
      <c r="D32" s="28" t="s">
        <v>222</v>
      </c>
      <c r="E32" s="28" t="s">
        <v>223</v>
      </c>
      <c r="F32" s="28" t="s">
        <v>143</v>
      </c>
      <c r="G32" s="28" t="s">
        <v>224</v>
      </c>
      <c r="H32" s="28">
        <v>2020</v>
      </c>
      <c r="I32" s="28" t="s">
        <v>133</v>
      </c>
      <c r="J32" s="28" t="s">
        <v>220</v>
      </c>
      <c r="K32" s="28">
        <v>13909125304</v>
      </c>
      <c r="L32" s="28">
        <f t="shared" si="1"/>
        <v>2.65</v>
      </c>
      <c r="M32" s="28">
        <f t="shared" si="2"/>
        <v>2.65</v>
      </c>
      <c r="N32" s="28">
        <v>2.65</v>
      </c>
      <c r="O32" s="28"/>
      <c r="P32" s="28"/>
      <c r="Q32" s="28"/>
      <c r="R32" s="28"/>
      <c r="S32" s="28"/>
      <c r="T32" s="28"/>
      <c r="U32" s="28"/>
      <c r="V32" s="39"/>
      <c r="W32" s="39"/>
      <c r="X32" s="39"/>
      <c r="Y32" s="39"/>
      <c r="Z32" s="39"/>
      <c r="AA32" s="28" t="s">
        <v>135</v>
      </c>
      <c r="AB32" s="28" t="s">
        <v>136</v>
      </c>
      <c r="AC32" s="28" t="s">
        <v>136</v>
      </c>
      <c r="AD32" s="28" t="s">
        <v>136</v>
      </c>
      <c r="AE32" s="28" t="s">
        <v>136</v>
      </c>
      <c r="AF32" s="28" t="s">
        <v>137</v>
      </c>
      <c r="AG32" s="28">
        <v>73</v>
      </c>
      <c r="AH32" s="28">
        <v>176</v>
      </c>
      <c r="AI32" s="28">
        <v>73</v>
      </c>
      <c r="AJ32" s="28">
        <v>176</v>
      </c>
      <c r="AK32" s="28" t="s">
        <v>164</v>
      </c>
      <c r="AL32" s="28" t="s">
        <v>165</v>
      </c>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c r="BM32" s="49"/>
      <c r="BN32" s="49"/>
      <c r="BO32" s="49"/>
      <c r="BP32" s="49"/>
      <c r="BQ32" s="49"/>
      <c r="BR32" s="49"/>
      <c r="BS32" s="49"/>
      <c r="BT32" s="49"/>
      <c r="BU32" s="49"/>
      <c r="BV32" s="49"/>
      <c r="BW32" s="49"/>
      <c r="BX32" s="49"/>
      <c r="BY32" s="49"/>
      <c r="BZ32" s="49"/>
      <c r="CA32" s="49"/>
      <c r="CB32" s="49"/>
      <c r="CC32" s="49"/>
      <c r="CD32" s="49"/>
      <c r="CE32" s="49"/>
      <c r="CF32" s="49"/>
      <c r="CG32" s="49"/>
      <c r="CH32" s="49"/>
      <c r="CI32" s="49"/>
      <c r="CJ32" s="49"/>
      <c r="CK32" s="49"/>
      <c r="CL32" s="49"/>
      <c r="CM32" s="49"/>
      <c r="CN32" s="49"/>
      <c r="CO32" s="49"/>
      <c r="CP32" s="49"/>
      <c r="CQ32" s="49"/>
      <c r="CR32" s="49"/>
      <c r="CS32" s="49"/>
      <c r="CT32" s="49"/>
      <c r="CU32" s="49"/>
      <c r="CV32" s="49"/>
      <c r="CW32" s="49"/>
      <c r="CX32" s="49"/>
      <c r="CY32" s="49"/>
      <c r="CZ32" s="49"/>
      <c r="DA32" s="49"/>
      <c r="DB32" s="49"/>
      <c r="DC32" s="49"/>
      <c r="DD32" s="49"/>
      <c r="DE32" s="49"/>
      <c r="DF32" s="49"/>
      <c r="DG32" s="49"/>
      <c r="DH32" s="49"/>
      <c r="DI32" s="49"/>
      <c r="DJ32" s="49"/>
      <c r="DK32" s="49"/>
      <c r="DL32" s="49"/>
      <c r="DM32" s="49"/>
      <c r="DN32" s="49"/>
      <c r="DO32" s="49"/>
      <c r="DP32" s="49"/>
      <c r="DQ32" s="49"/>
      <c r="DR32" s="49"/>
      <c r="DS32" s="49"/>
      <c r="DT32" s="49"/>
      <c r="DU32" s="49"/>
      <c r="DV32" s="49"/>
      <c r="DW32" s="49"/>
      <c r="DX32" s="49"/>
      <c r="DY32" s="49"/>
      <c r="DZ32" s="49"/>
      <c r="EA32" s="49"/>
      <c r="EB32" s="49"/>
      <c r="EC32" s="49"/>
      <c r="ED32" s="49"/>
      <c r="EE32" s="49"/>
      <c r="EF32" s="49"/>
      <c r="EG32" s="49"/>
      <c r="EH32" s="49"/>
      <c r="EI32" s="49"/>
      <c r="EJ32" s="49"/>
      <c r="EK32" s="49"/>
      <c r="EL32" s="49"/>
      <c r="EM32" s="49"/>
      <c r="EN32" s="49"/>
      <c r="EO32" s="49"/>
      <c r="EP32" s="49"/>
      <c r="EQ32" s="49"/>
      <c r="ER32" s="49"/>
      <c r="ES32" s="49"/>
      <c r="ET32" s="49"/>
      <c r="EU32" s="49"/>
      <c r="EV32" s="49"/>
      <c r="EW32" s="49"/>
      <c r="EX32" s="49"/>
      <c r="EY32" s="49"/>
      <c r="EZ32" s="49"/>
      <c r="FA32" s="49"/>
      <c r="FB32" s="49"/>
      <c r="FC32" s="49"/>
      <c r="FD32" s="49"/>
      <c r="FE32" s="49"/>
      <c r="FF32" s="49"/>
      <c r="FG32" s="49"/>
      <c r="FH32" s="49"/>
      <c r="FI32" s="49"/>
      <c r="FJ32" s="49"/>
      <c r="FK32" s="49"/>
      <c r="FL32" s="49"/>
      <c r="FM32" s="49"/>
      <c r="FN32" s="49"/>
      <c r="FO32" s="49"/>
      <c r="FP32" s="49"/>
      <c r="FQ32" s="49"/>
      <c r="FR32" s="49"/>
      <c r="FS32" s="49"/>
      <c r="FT32" s="49"/>
      <c r="FU32" s="49"/>
      <c r="FV32" s="49"/>
      <c r="FW32" s="49"/>
      <c r="FX32" s="49"/>
      <c r="FY32" s="49"/>
      <c r="FZ32" s="49"/>
      <c r="GA32" s="49"/>
      <c r="GB32" s="49"/>
      <c r="GC32" s="49"/>
      <c r="GD32" s="49"/>
      <c r="GE32" s="49"/>
      <c r="GF32" s="49"/>
      <c r="GG32" s="49"/>
      <c r="GH32" s="49"/>
      <c r="GI32" s="49"/>
      <c r="GJ32" s="49"/>
      <c r="GK32" s="49"/>
      <c r="GL32" s="49"/>
      <c r="GM32" s="49"/>
      <c r="GN32" s="49"/>
      <c r="GO32" s="49"/>
      <c r="GP32" s="49"/>
      <c r="GQ32" s="49"/>
      <c r="GR32" s="49"/>
      <c r="GS32" s="49"/>
      <c r="GT32" s="49"/>
      <c r="GU32" s="49"/>
      <c r="GV32" s="49"/>
      <c r="GW32" s="49"/>
      <c r="GX32" s="49"/>
      <c r="GY32" s="49"/>
      <c r="GZ32" s="49"/>
      <c r="HA32" s="49"/>
      <c r="HB32" s="49"/>
      <c r="HC32" s="49"/>
      <c r="HD32" s="49"/>
      <c r="HE32" s="49"/>
      <c r="HF32" s="49"/>
      <c r="HG32" s="49"/>
      <c r="HH32" s="49"/>
      <c r="HI32" s="49"/>
      <c r="HJ32" s="49"/>
      <c r="HK32" s="49"/>
      <c r="HL32" s="49"/>
      <c r="HM32" s="49"/>
      <c r="HN32" s="49"/>
      <c r="HO32" s="49"/>
      <c r="HP32" s="49"/>
      <c r="HQ32" s="49"/>
      <c r="HR32" s="49"/>
      <c r="HS32" s="49"/>
      <c r="HT32" s="49"/>
      <c r="HU32" s="49"/>
      <c r="HV32" s="49"/>
      <c r="HW32" s="49"/>
      <c r="HX32" s="49"/>
      <c r="HY32" s="49"/>
      <c r="HZ32" s="49"/>
      <c r="IA32" s="49"/>
      <c r="IB32" s="49"/>
      <c r="IC32" s="49"/>
      <c r="ID32" s="49"/>
      <c r="IE32" s="49"/>
      <c r="IF32" s="49"/>
      <c r="IG32" s="49"/>
      <c r="IH32" s="49"/>
      <c r="II32" s="49"/>
      <c r="IJ32" s="49"/>
      <c r="IK32" s="49"/>
      <c r="IL32" s="49"/>
      <c r="IM32" s="49"/>
      <c r="IN32" s="49"/>
      <c r="IO32" s="49"/>
      <c r="IP32" s="49"/>
      <c r="IQ32" s="49"/>
      <c r="IR32" s="49"/>
      <c r="IS32" s="49"/>
      <c r="IT32" s="49"/>
      <c r="IU32" s="49"/>
      <c r="IV32" s="59"/>
    </row>
    <row r="33" spans="1:256" s="5" customFormat="1" ht="79.5" customHeight="1">
      <c r="A33" s="29" t="s">
        <v>127</v>
      </c>
      <c r="B33" s="28" t="s">
        <v>128</v>
      </c>
      <c r="C33" s="28" t="s">
        <v>225</v>
      </c>
      <c r="D33" s="28" t="s">
        <v>226</v>
      </c>
      <c r="E33" s="28" t="s">
        <v>227</v>
      </c>
      <c r="F33" s="28" t="s">
        <v>143</v>
      </c>
      <c r="G33" s="28" t="s">
        <v>228</v>
      </c>
      <c r="H33" s="28">
        <v>2020</v>
      </c>
      <c r="I33" s="28" t="s">
        <v>133</v>
      </c>
      <c r="J33" s="28" t="s">
        <v>220</v>
      </c>
      <c r="K33" s="28">
        <v>13909125304</v>
      </c>
      <c r="L33" s="28">
        <f t="shared" si="1"/>
        <v>3.9</v>
      </c>
      <c r="M33" s="28">
        <f t="shared" si="2"/>
        <v>3.9</v>
      </c>
      <c r="N33" s="28">
        <v>3.9</v>
      </c>
      <c r="O33" s="28"/>
      <c r="P33" s="28"/>
      <c r="Q33" s="28"/>
      <c r="R33" s="28"/>
      <c r="S33" s="28"/>
      <c r="T33" s="28"/>
      <c r="U33" s="28"/>
      <c r="V33" s="39"/>
      <c r="W33" s="39"/>
      <c r="X33" s="39"/>
      <c r="Y33" s="39"/>
      <c r="Z33" s="39"/>
      <c r="AA33" s="28" t="s">
        <v>135</v>
      </c>
      <c r="AB33" s="28" t="s">
        <v>136</v>
      </c>
      <c r="AC33" s="28" t="s">
        <v>136</v>
      </c>
      <c r="AD33" s="28" t="s">
        <v>136</v>
      </c>
      <c r="AE33" s="28" t="s">
        <v>136</v>
      </c>
      <c r="AF33" s="28" t="s">
        <v>137</v>
      </c>
      <c r="AG33" s="28">
        <v>24</v>
      </c>
      <c r="AH33" s="28">
        <v>52</v>
      </c>
      <c r="AI33" s="28">
        <v>24</v>
      </c>
      <c r="AJ33" s="28">
        <v>52</v>
      </c>
      <c r="AK33" s="28" t="s">
        <v>164</v>
      </c>
      <c r="AL33" s="28" t="s">
        <v>175</v>
      </c>
      <c r="AM33" s="52"/>
      <c r="AN33" s="49"/>
      <c r="AO33" s="49"/>
      <c r="AP33" s="49"/>
      <c r="AQ33" s="49"/>
      <c r="AR33" s="49"/>
      <c r="AS33" s="49"/>
      <c r="AT33" s="49"/>
      <c r="AU33" s="49"/>
      <c r="AV33" s="49"/>
      <c r="AW33" s="49"/>
      <c r="AX33" s="49"/>
      <c r="AY33" s="49"/>
      <c r="AZ33" s="49"/>
      <c r="BA33" s="49"/>
      <c r="BB33" s="49"/>
      <c r="BC33" s="49"/>
      <c r="BD33" s="49"/>
      <c r="BE33" s="49"/>
      <c r="BF33" s="49"/>
      <c r="BG33" s="49"/>
      <c r="BH33" s="49"/>
      <c r="BI33" s="49"/>
      <c r="BJ33" s="49"/>
      <c r="BK33" s="49"/>
      <c r="BL33" s="49"/>
      <c r="BM33" s="49"/>
      <c r="BN33" s="49"/>
      <c r="BO33" s="49"/>
      <c r="BP33" s="49"/>
      <c r="BQ33" s="49"/>
      <c r="BR33" s="49"/>
      <c r="BS33" s="49"/>
      <c r="BT33" s="49"/>
      <c r="BU33" s="49"/>
      <c r="BV33" s="49"/>
      <c r="BW33" s="49"/>
      <c r="BX33" s="49"/>
      <c r="BY33" s="49"/>
      <c r="BZ33" s="49"/>
      <c r="CA33" s="49"/>
      <c r="CB33" s="49"/>
      <c r="CC33" s="49"/>
      <c r="CD33" s="49"/>
      <c r="CE33" s="49"/>
      <c r="CF33" s="49"/>
      <c r="CG33" s="49"/>
      <c r="CH33" s="49"/>
      <c r="CI33" s="49"/>
      <c r="CJ33" s="49"/>
      <c r="CK33" s="49"/>
      <c r="CL33" s="49"/>
      <c r="CM33" s="49"/>
      <c r="CN33" s="49"/>
      <c r="CO33" s="49"/>
      <c r="CP33" s="49"/>
      <c r="CQ33" s="49"/>
      <c r="CR33" s="49"/>
      <c r="CS33" s="49"/>
      <c r="CT33" s="49"/>
      <c r="CU33" s="49"/>
      <c r="CV33" s="49"/>
      <c r="CW33" s="49"/>
      <c r="CX33" s="49"/>
      <c r="CY33" s="49"/>
      <c r="CZ33" s="49"/>
      <c r="DA33" s="49"/>
      <c r="DB33" s="49"/>
      <c r="DC33" s="49"/>
      <c r="DD33" s="49"/>
      <c r="DE33" s="49"/>
      <c r="DF33" s="49"/>
      <c r="DG33" s="49"/>
      <c r="DH33" s="49"/>
      <c r="DI33" s="49"/>
      <c r="DJ33" s="49"/>
      <c r="DK33" s="49"/>
      <c r="DL33" s="49"/>
      <c r="DM33" s="49"/>
      <c r="DN33" s="49"/>
      <c r="DO33" s="49"/>
      <c r="DP33" s="49"/>
      <c r="DQ33" s="49"/>
      <c r="DR33" s="49"/>
      <c r="DS33" s="49"/>
      <c r="DT33" s="49"/>
      <c r="DU33" s="49"/>
      <c r="DV33" s="49"/>
      <c r="DW33" s="49"/>
      <c r="DX33" s="49"/>
      <c r="DY33" s="49"/>
      <c r="DZ33" s="49"/>
      <c r="EA33" s="49"/>
      <c r="EB33" s="49"/>
      <c r="EC33" s="49"/>
      <c r="ED33" s="49"/>
      <c r="EE33" s="49"/>
      <c r="EF33" s="49"/>
      <c r="EG33" s="49"/>
      <c r="EH33" s="49"/>
      <c r="EI33" s="49"/>
      <c r="EJ33" s="49"/>
      <c r="EK33" s="49"/>
      <c r="EL33" s="49"/>
      <c r="EM33" s="49"/>
      <c r="EN33" s="49"/>
      <c r="EO33" s="49"/>
      <c r="EP33" s="49"/>
      <c r="EQ33" s="49"/>
      <c r="ER33" s="49"/>
      <c r="ES33" s="49"/>
      <c r="ET33" s="49"/>
      <c r="EU33" s="49"/>
      <c r="EV33" s="49"/>
      <c r="EW33" s="49"/>
      <c r="EX33" s="49"/>
      <c r="EY33" s="49"/>
      <c r="EZ33" s="49"/>
      <c r="FA33" s="49"/>
      <c r="FB33" s="49"/>
      <c r="FC33" s="49"/>
      <c r="FD33" s="49"/>
      <c r="FE33" s="49"/>
      <c r="FF33" s="49"/>
      <c r="FG33" s="49"/>
      <c r="FH33" s="49"/>
      <c r="FI33" s="49"/>
      <c r="FJ33" s="49"/>
      <c r="FK33" s="49"/>
      <c r="FL33" s="49"/>
      <c r="FM33" s="49"/>
      <c r="FN33" s="49"/>
      <c r="FO33" s="49"/>
      <c r="FP33" s="49"/>
      <c r="FQ33" s="49"/>
      <c r="FR33" s="49"/>
      <c r="FS33" s="49"/>
      <c r="FT33" s="49"/>
      <c r="FU33" s="49"/>
      <c r="FV33" s="49"/>
      <c r="FW33" s="49"/>
      <c r="FX33" s="49"/>
      <c r="FY33" s="49"/>
      <c r="FZ33" s="49"/>
      <c r="GA33" s="49"/>
      <c r="GB33" s="49"/>
      <c r="GC33" s="49"/>
      <c r="GD33" s="49"/>
      <c r="GE33" s="49"/>
      <c r="GF33" s="49"/>
      <c r="GG33" s="49"/>
      <c r="GH33" s="49"/>
      <c r="GI33" s="49"/>
      <c r="GJ33" s="49"/>
      <c r="GK33" s="49"/>
      <c r="GL33" s="49"/>
      <c r="GM33" s="49"/>
      <c r="GN33" s="49"/>
      <c r="GO33" s="49"/>
      <c r="GP33" s="49"/>
      <c r="GQ33" s="49"/>
      <c r="GR33" s="49"/>
      <c r="GS33" s="49"/>
      <c r="GT33" s="49"/>
      <c r="GU33" s="49"/>
      <c r="GV33" s="49"/>
      <c r="GW33" s="49"/>
      <c r="GX33" s="49"/>
      <c r="GY33" s="49"/>
      <c r="GZ33" s="49"/>
      <c r="HA33" s="49"/>
      <c r="HB33" s="49"/>
      <c r="HC33" s="49"/>
      <c r="HD33" s="49"/>
      <c r="HE33" s="49"/>
      <c r="HF33" s="49"/>
      <c r="HG33" s="49"/>
      <c r="HH33" s="49"/>
      <c r="HI33" s="49"/>
      <c r="HJ33" s="49"/>
      <c r="HK33" s="49"/>
      <c r="HL33" s="49"/>
      <c r="HM33" s="49"/>
      <c r="HN33" s="49"/>
      <c r="HO33" s="49"/>
      <c r="HP33" s="49"/>
      <c r="HQ33" s="49"/>
      <c r="HR33" s="49"/>
      <c r="HS33" s="49"/>
      <c r="HT33" s="49"/>
      <c r="HU33" s="49"/>
      <c r="HV33" s="49"/>
      <c r="HW33" s="49"/>
      <c r="HX33" s="49"/>
      <c r="HY33" s="49"/>
      <c r="HZ33" s="49"/>
      <c r="IA33" s="49"/>
      <c r="IB33" s="49"/>
      <c r="IC33" s="49"/>
      <c r="ID33" s="49"/>
      <c r="IE33" s="49"/>
      <c r="IF33" s="49"/>
      <c r="IG33" s="49"/>
      <c r="IH33" s="49"/>
      <c r="II33" s="49"/>
      <c r="IJ33" s="49"/>
      <c r="IK33" s="49"/>
      <c r="IL33" s="49"/>
      <c r="IM33" s="49"/>
      <c r="IN33" s="49"/>
      <c r="IO33" s="49"/>
      <c r="IP33" s="49"/>
      <c r="IQ33" s="49"/>
      <c r="IR33" s="49"/>
      <c r="IS33" s="49"/>
      <c r="IT33" s="49"/>
      <c r="IU33" s="49"/>
      <c r="IV33" s="59"/>
    </row>
    <row r="34" spans="1:256" s="5" customFormat="1" ht="79.5" customHeight="1">
      <c r="A34" s="28" t="s">
        <v>127</v>
      </c>
      <c r="B34" s="28" t="s">
        <v>128</v>
      </c>
      <c r="C34" s="28" t="s">
        <v>229</v>
      </c>
      <c r="D34" s="28" t="s">
        <v>230</v>
      </c>
      <c r="E34" s="28" t="s">
        <v>231</v>
      </c>
      <c r="F34" s="28" t="s">
        <v>151</v>
      </c>
      <c r="G34" s="28" t="s">
        <v>232</v>
      </c>
      <c r="H34" s="28">
        <v>2020</v>
      </c>
      <c r="I34" s="28" t="s">
        <v>133</v>
      </c>
      <c r="J34" s="28" t="s">
        <v>134</v>
      </c>
      <c r="K34" s="28">
        <v>15109122000</v>
      </c>
      <c r="L34" s="28">
        <f t="shared" si="1"/>
        <v>33.75</v>
      </c>
      <c r="M34" s="28">
        <f t="shared" si="2"/>
        <v>33.75</v>
      </c>
      <c r="N34" s="28"/>
      <c r="O34" s="28"/>
      <c r="P34" s="28"/>
      <c r="Q34" s="28">
        <v>33.75</v>
      </c>
      <c r="R34" s="28"/>
      <c r="S34" s="28"/>
      <c r="T34" s="28"/>
      <c r="U34" s="28"/>
      <c r="V34" s="39"/>
      <c r="W34" s="39"/>
      <c r="X34" s="39"/>
      <c r="Y34" s="39"/>
      <c r="Z34" s="39"/>
      <c r="AA34" s="28" t="s">
        <v>135</v>
      </c>
      <c r="AB34" s="28" t="s">
        <v>136</v>
      </c>
      <c r="AC34" s="28" t="s">
        <v>136</v>
      </c>
      <c r="AD34" s="28" t="s">
        <v>136</v>
      </c>
      <c r="AE34" s="28" t="s">
        <v>136</v>
      </c>
      <c r="AF34" s="28" t="s">
        <v>137</v>
      </c>
      <c r="AG34" s="28">
        <v>40</v>
      </c>
      <c r="AH34" s="28">
        <v>95</v>
      </c>
      <c r="AI34" s="28">
        <v>40</v>
      </c>
      <c r="AJ34" s="28">
        <v>95</v>
      </c>
      <c r="AK34" s="44" t="s">
        <v>164</v>
      </c>
      <c r="AL34" s="28" t="s">
        <v>165</v>
      </c>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49"/>
      <c r="BM34" s="49"/>
      <c r="BN34" s="49"/>
      <c r="BO34" s="49"/>
      <c r="BP34" s="49"/>
      <c r="BQ34" s="49"/>
      <c r="BR34" s="49"/>
      <c r="BS34" s="49"/>
      <c r="BT34" s="49"/>
      <c r="BU34" s="49"/>
      <c r="BV34" s="49"/>
      <c r="BW34" s="49"/>
      <c r="BX34" s="49"/>
      <c r="BY34" s="49"/>
      <c r="BZ34" s="49"/>
      <c r="CA34" s="49"/>
      <c r="CB34" s="49"/>
      <c r="CC34" s="49"/>
      <c r="CD34" s="49"/>
      <c r="CE34" s="49"/>
      <c r="CF34" s="49"/>
      <c r="CG34" s="49"/>
      <c r="CH34" s="49"/>
      <c r="CI34" s="49"/>
      <c r="CJ34" s="49"/>
      <c r="CK34" s="49"/>
      <c r="CL34" s="49"/>
      <c r="CM34" s="49"/>
      <c r="CN34" s="49"/>
      <c r="CO34" s="49"/>
      <c r="CP34" s="49"/>
      <c r="CQ34" s="49"/>
      <c r="CR34" s="49"/>
      <c r="CS34" s="49"/>
      <c r="CT34" s="49"/>
      <c r="CU34" s="49"/>
      <c r="CV34" s="49"/>
      <c r="CW34" s="49"/>
      <c r="CX34" s="49"/>
      <c r="CY34" s="49"/>
      <c r="CZ34" s="49"/>
      <c r="DA34" s="49"/>
      <c r="DB34" s="49"/>
      <c r="DC34" s="49"/>
      <c r="DD34" s="49"/>
      <c r="DE34" s="49"/>
      <c r="DF34" s="49"/>
      <c r="DG34" s="49"/>
      <c r="DH34" s="49"/>
      <c r="DI34" s="49"/>
      <c r="DJ34" s="49"/>
      <c r="DK34" s="49"/>
      <c r="DL34" s="49"/>
      <c r="DM34" s="49"/>
      <c r="DN34" s="49"/>
      <c r="DO34" s="49"/>
      <c r="DP34" s="49"/>
      <c r="DQ34" s="49"/>
      <c r="DR34" s="49"/>
      <c r="DS34" s="49"/>
      <c r="DT34" s="49"/>
      <c r="DU34" s="49"/>
      <c r="DV34" s="49"/>
      <c r="DW34" s="49"/>
      <c r="DX34" s="49"/>
      <c r="DY34" s="49"/>
      <c r="DZ34" s="49"/>
      <c r="EA34" s="49"/>
      <c r="EB34" s="49"/>
      <c r="EC34" s="49"/>
      <c r="ED34" s="49"/>
      <c r="EE34" s="49"/>
      <c r="EF34" s="49"/>
      <c r="EG34" s="49"/>
      <c r="EH34" s="49"/>
      <c r="EI34" s="49"/>
      <c r="EJ34" s="49"/>
      <c r="EK34" s="49"/>
      <c r="EL34" s="49"/>
      <c r="EM34" s="49"/>
      <c r="EN34" s="49"/>
      <c r="EO34" s="49"/>
      <c r="EP34" s="49"/>
      <c r="EQ34" s="49"/>
      <c r="ER34" s="49"/>
      <c r="ES34" s="49"/>
      <c r="ET34" s="49"/>
      <c r="EU34" s="49"/>
      <c r="EV34" s="49"/>
      <c r="EW34" s="49"/>
      <c r="EX34" s="49"/>
      <c r="EY34" s="49"/>
      <c r="EZ34" s="49"/>
      <c r="FA34" s="49"/>
      <c r="FB34" s="49"/>
      <c r="FC34" s="49"/>
      <c r="FD34" s="49"/>
      <c r="FE34" s="49"/>
      <c r="FF34" s="49"/>
      <c r="FG34" s="49"/>
      <c r="FH34" s="49"/>
      <c r="FI34" s="49"/>
      <c r="FJ34" s="49"/>
      <c r="FK34" s="49"/>
      <c r="FL34" s="49"/>
      <c r="FM34" s="49"/>
      <c r="FN34" s="49"/>
      <c r="FO34" s="49"/>
      <c r="FP34" s="49"/>
      <c r="FQ34" s="49"/>
      <c r="FR34" s="49"/>
      <c r="FS34" s="49"/>
      <c r="FT34" s="49"/>
      <c r="FU34" s="49"/>
      <c r="FV34" s="49"/>
      <c r="FW34" s="49"/>
      <c r="FX34" s="49"/>
      <c r="FY34" s="49"/>
      <c r="FZ34" s="49"/>
      <c r="GA34" s="49"/>
      <c r="GB34" s="49"/>
      <c r="GC34" s="49"/>
      <c r="GD34" s="49"/>
      <c r="GE34" s="49"/>
      <c r="GF34" s="49"/>
      <c r="GG34" s="49"/>
      <c r="GH34" s="49"/>
      <c r="GI34" s="49"/>
      <c r="GJ34" s="49"/>
      <c r="GK34" s="49"/>
      <c r="GL34" s="49"/>
      <c r="GM34" s="49"/>
      <c r="GN34" s="49"/>
      <c r="GO34" s="49"/>
      <c r="GP34" s="49"/>
      <c r="GQ34" s="49"/>
      <c r="GR34" s="49"/>
      <c r="GS34" s="49"/>
      <c r="GT34" s="49"/>
      <c r="GU34" s="49"/>
      <c r="GV34" s="49"/>
      <c r="GW34" s="49"/>
      <c r="GX34" s="49"/>
      <c r="GY34" s="49"/>
      <c r="GZ34" s="49"/>
      <c r="HA34" s="49"/>
      <c r="HB34" s="49"/>
      <c r="HC34" s="49"/>
      <c r="HD34" s="49"/>
      <c r="HE34" s="49"/>
      <c r="HF34" s="49"/>
      <c r="HG34" s="49"/>
      <c r="HH34" s="49"/>
      <c r="HI34" s="49"/>
      <c r="HJ34" s="49"/>
      <c r="HK34" s="49"/>
      <c r="HL34" s="49"/>
      <c r="HM34" s="49"/>
      <c r="HN34" s="49"/>
      <c r="HO34" s="49"/>
      <c r="HP34" s="49"/>
      <c r="HQ34" s="49"/>
      <c r="HR34" s="49"/>
      <c r="HS34" s="49"/>
      <c r="HT34" s="49"/>
      <c r="HU34" s="49"/>
      <c r="HV34" s="49"/>
      <c r="HW34" s="49"/>
      <c r="HX34" s="49"/>
      <c r="HY34" s="49"/>
      <c r="HZ34" s="49"/>
      <c r="IA34" s="49"/>
      <c r="IB34" s="49"/>
      <c r="IC34" s="49"/>
      <c r="ID34" s="49"/>
      <c r="IE34" s="49"/>
      <c r="IF34" s="49"/>
      <c r="IG34" s="49"/>
      <c r="IH34" s="49"/>
      <c r="II34" s="49"/>
      <c r="IJ34" s="49"/>
      <c r="IK34" s="49"/>
      <c r="IL34" s="49"/>
      <c r="IM34" s="49"/>
      <c r="IN34" s="49"/>
      <c r="IO34" s="49"/>
      <c r="IP34" s="49"/>
      <c r="IQ34" s="49"/>
      <c r="IR34" s="49"/>
      <c r="IS34" s="49"/>
      <c r="IT34" s="49"/>
      <c r="IU34" s="49"/>
      <c r="IV34" s="59"/>
    </row>
    <row r="35" spans="1:256" s="5" customFormat="1" ht="79.5" customHeight="1">
      <c r="A35" s="28" t="s">
        <v>127</v>
      </c>
      <c r="B35" s="28" t="s">
        <v>128</v>
      </c>
      <c r="C35" s="211" t="s">
        <v>233</v>
      </c>
      <c r="D35" s="28" t="s">
        <v>234</v>
      </c>
      <c r="E35" s="28" t="s">
        <v>235</v>
      </c>
      <c r="F35" s="28" t="s">
        <v>151</v>
      </c>
      <c r="G35" s="28" t="s">
        <v>236</v>
      </c>
      <c r="H35" s="28">
        <v>2020</v>
      </c>
      <c r="I35" s="28" t="s">
        <v>133</v>
      </c>
      <c r="J35" s="28" t="s">
        <v>134</v>
      </c>
      <c r="K35" s="28">
        <v>15109122000</v>
      </c>
      <c r="L35" s="28">
        <f t="shared" si="1"/>
        <v>47.7</v>
      </c>
      <c r="M35" s="28">
        <f t="shared" si="2"/>
        <v>47.7</v>
      </c>
      <c r="N35" s="28">
        <v>47.7</v>
      </c>
      <c r="O35" s="28"/>
      <c r="P35" s="28"/>
      <c r="Q35" s="28"/>
      <c r="R35" s="28"/>
      <c r="S35" s="28"/>
      <c r="T35" s="28"/>
      <c r="U35" s="28"/>
      <c r="V35" s="39"/>
      <c r="W35" s="39"/>
      <c r="X35" s="39"/>
      <c r="Y35" s="39"/>
      <c r="Z35" s="39"/>
      <c r="AA35" s="28" t="s">
        <v>135</v>
      </c>
      <c r="AB35" s="28" t="s">
        <v>136</v>
      </c>
      <c r="AC35" s="28" t="s">
        <v>136</v>
      </c>
      <c r="AD35" s="28" t="s">
        <v>136</v>
      </c>
      <c r="AE35" s="28" t="s">
        <v>136</v>
      </c>
      <c r="AF35" s="28" t="s">
        <v>137</v>
      </c>
      <c r="AG35" s="28">
        <v>74</v>
      </c>
      <c r="AH35" s="28">
        <v>157</v>
      </c>
      <c r="AI35" s="28">
        <v>74</v>
      </c>
      <c r="AJ35" s="28">
        <v>157</v>
      </c>
      <c r="AK35" s="28" t="s">
        <v>164</v>
      </c>
      <c r="AL35" s="28" t="s">
        <v>165</v>
      </c>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c r="BK35" s="49"/>
      <c r="BL35" s="49"/>
      <c r="BM35" s="49"/>
      <c r="BN35" s="49"/>
      <c r="BO35" s="49"/>
      <c r="BP35" s="49"/>
      <c r="BQ35" s="49"/>
      <c r="BR35" s="49"/>
      <c r="BS35" s="49"/>
      <c r="BT35" s="49"/>
      <c r="BU35" s="49"/>
      <c r="BV35" s="49"/>
      <c r="BW35" s="49"/>
      <c r="BX35" s="49"/>
      <c r="BY35" s="49"/>
      <c r="BZ35" s="49"/>
      <c r="CA35" s="49"/>
      <c r="CB35" s="49"/>
      <c r="CC35" s="49"/>
      <c r="CD35" s="49"/>
      <c r="CE35" s="49"/>
      <c r="CF35" s="49"/>
      <c r="CG35" s="49"/>
      <c r="CH35" s="49"/>
      <c r="CI35" s="49"/>
      <c r="CJ35" s="49"/>
      <c r="CK35" s="49"/>
      <c r="CL35" s="49"/>
      <c r="CM35" s="49"/>
      <c r="CN35" s="49"/>
      <c r="CO35" s="49"/>
      <c r="CP35" s="49"/>
      <c r="CQ35" s="49"/>
      <c r="CR35" s="49"/>
      <c r="CS35" s="49"/>
      <c r="CT35" s="49"/>
      <c r="CU35" s="49"/>
      <c r="CV35" s="49"/>
      <c r="CW35" s="49"/>
      <c r="CX35" s="49"/>
      <c r="CY35" s="49"/>
      <c r="CZ35" s="49"/>
      <c r="DA35" s="49"/>
      <c r="DB35" s="49"/>
      <c r="DC35" s="49"/>
      <c r="DD35" s="49"/>
      <c r="DE35" s="49"/>
      <c r="DF35" s="49"/>
      <c r="DG35" s="49"/>
      <c r="DH35" s="49"/>
      <c r="DI35" s="49"/>
      <c r="DJ35" s="49"/>
      <c r="DK35" s="49"/>
      <c r="DL35" s="49"/>
      <c r="DM35" s="49"/>
      <c r="DN35" s="49"/>
      <c r="DO35" s="49"/>
      <c r="DP35" s="49"/>
      <c r="DQ35" s="49"/>
      <c r="DR35" s="49"/>
      <c r="DS35" s="49"/>
      <c r="DT35" s="49"/>
      <c r="DU35" s="49"/>
      <c r="DV35" s="49"/>
      <c r="DW35" s="49"/>
      <c r="DX35" s="49"/>
      <c r="DY35" s="49"/>
      <c r="DZ35" s="49"/>
      <c r="EA35" s="49"/>
      <c r="EB35" s="49"/>
      <c r="EC35" s="49"/>
      <c r="ED35" s="49"/>
      <c r="EE35" s="49"/>
      <c r="EF35" s="49"/>
      <c r="EG35" s="49"/>
      <c r="EH35" s="49"/>
      <c r="EI35" s="49"/>
      <c r="EJ35" s="49"/>
      <c r="EK35" s="49"/>
      <c r="EL35" s="49"/>
      <c r="EM35" s="49"/>
      <c r="EN35" s="49"/>
      <c r="EO35" s="49"/>
      <c r="EP35" s="49"/>
      <c r="EQ35" s="49"/>
      <c r="ER35" s="49"/>
      <c r="ES35" s="49"/>
      <c r="ET35" s="49"/>
      <c r="EU35" s="49"/>
      <c r="EV35" s="49"/>
      <c r="EW35" s="49"/>
      <c r="EX35" s="49"/>
      <c r="EY35" s="49"/>
      <c r="EZ35" s="49"/>
      <c r="FA35" s="49"/>
      <c r="FB35" s="49"/>
      <c r="FC35" s="49"/>
      <c r="FD35" s="49"/>
      <c r="FE35" s="49"/>
      <c r="FF35" s="49"/>
      <c r="FG35" s="49"/>
      <c r="FH35" s="49"/>
      <c r="FI35" s="49"/>
      <c r="FJ35" s="49"/>
      <c r="FK35" s="49"/>
      <c r="FL35" s="49"/>
      <c r="FM35" s="49"/>
      <c r="FN35" s="49"/>
      <c r="FO35" s="49"/>
      <c r="FP35" s="49"/>
      <c r="FQ35" s="49"/>
      <c r="FR35" s="49"/>
      <c r="FS35" s="49"/>
      <c r="FT35" s="49"/>
      <c r="FU35" s="49"/>
      <c r="FV35" s="49"/>
      <c r="FW35" s="49"/>
      <c r="FX35" s="49"/>
      <c r="FY35" s="49"/>
      <c r="FZ35" s="49"/>
      <c r="GA35" s="49"/>
      <c r="GB35" s="49"/>
      <c r="GC35" s="49"/>
      <c r="GD35" s="49"/>
      <c r="GE35" s="49"/>
      <c r="GF35" s="49"/>
      <c r="GG35" s="49"/>
      <c r="GH35" s="49"/>
      <c r="GI35" s="49"/>
      <c r="GJ35" s="49"/>
      <c r="GK35" s="49"/>
      <c r="GL35" s="49"/>
      <c r="GM35" s="49"/>
      <c r="GN35" s="49"/>
      <c r="GO35" s="49"/>
      <c r="GP35" s="49"/>
      <c r="GQ35" s="49"/>
      <c r="GR35" s="49"/>
      <c r="GS35" s="49"/>
      <c r="GT35" s="49"/>
      <c r="GU35" s="49"/>
      <c r="GV35" s="49"/>
      <c r="GW35" s="49"/>
      <c r="GX35" s="49"/>
      <c r="GY35" s="49"/>
      <c r="GZ35" s="49"/>
      <c r="HA35" s="49"/>
      <c r="HB35" s="49"/>
      <c r="HC35" s="49"/>
      <c r="HD35" s="49"/>
      <c r="HE35" s="49"/>
      <c r="HF35" s="49"/>
      <c r="HG35" s="49"/>
      <c r="HH35" s="49"/>
      <c r="HI35" s="49"/>
      <c r="HJ35" s="49"/>
      <c r="HK35" s="49"/>
      <c r="HL35" s="49"/>
      <c r="HM35" s="49"/>
      <c r="HN35" s="49"/>
      <c r="HO35" s="49"/>
      <c r="HP35" s="49"/>
      <c r="HQ35" s="49"/>
      <c r="HR35" s="49"/>
      <c r="HS35" s="49"/>
      <c r="HT35" s="49"/>
      <c r="HU35" s="49"/>
      <c r="HV35" s="49"/>
      <c r="HW35" s="49"/>
      <c r="HX35" s="49"/>
      <c r="HY35" s="49"/>
      <c r="HZ35" s="49"/>
      <c r="IA35" s="49"/>
      <c r="IB35" s="49"/>
      <c r="IC35" s="49"/>
      <c r="ID35" s="49"/>
      <c r="IE35" s="49"/>
      <c r="IF35" s="49"/>
      <c r="IG35" s="49"/>
      <c r="IH35" s="49"/>
      <c r="II35" s="49"/>
      <c r="IJ35" s="49"/>
      <c r="IK35" s="49"/>
      <c r="IL35" s="49"/>
      <c r="IM35" s="49"/>
      <c r="IN35" s="49"/>
      <c r="IO35" s="49"/>
      <c r="IP35" s="49"/>
      <c r="IQ35" s="49"/>
      <c r="IR35" s="49"/>
      <c r="IS35" s="49"/>
      <c r="IT35" s="49"/>
      <c r="IU35" s="49"/>
      <c r="IV35" s="59"/>
    </row>
    <row r="36" spans="1:256" s="5" customFormat="1" ht="79.5" customHeight="1">
      <c r="A36" s="28" t="s">
        <v>127</v>
      </c>
      <c r="B36" s="28" t="s">
        <v>128</v>
      </c>
      <c r="C36" s="28" t="s">
        <v>237</v>
      </c>
      <c r="D36" s="28" t="s">
        <v>238</v>
      </c>
      <c r="E36" s="28" t="s">
        <v>239</v>
      </c>
      <c r="F36" s="28" t="s">
        <v>151</v>
      </c>
      <c r="G36" s="28" t="s">
        <v>240</v>
      </c>
      <c r="H36" s="28">
        <v>2020</v>
      </c>
      <c r="I36" s="28" t="s">
        <v>133</v>
      </c>
      <c r="J36" s="28" t="s">
        <v>134</v>
      </c>
      <c r="K36" s="28">
        <v>15109122000</v>
      </c>
      <c r="L36" s="28">
        <f t="shared" si="1"/>
        <v>25.95</v>
      </c>
      <c r="M36" s="28">
        <f t="shared" si="2"/>
        <v>25.95</v>
      </c>
      <c r="N36" s="28"/>
      <c r="O36" s="28"/>
      <c r="P36" s="28"/>
      <c r="Q36" s="28">
        <v>25.95</v>
      </c>
      <c r="R36" s="28"/>
      <c r="S36" s="28"/>
      <c r="T36" s="28"/>
      <c r="U36" s="28"/>
      <c r="V36" s="39"/>
      <c r="W36" s="39"/>
      <c r="X36" s="39"/>
      <c r="Y36" s="39"/>
      <c r="Z36" s="39"/>
      <c r="AA36" s="28" t="s">
        <v>135</v>
      </c>
      <c r="AB36" s="28" t="s">
        <v>136</v>
      </c>
      <c r="AC36" s="28" t="s">
        <v>136</v>
      </c>
      <c r="AD36" s="28" t="s">
        <v>137</v>
      </c>
      <c r="AE36" s="28" t="s">
        <v>137</v>
      </c>
      <c r="AF36" s="28" t="s">
        <v>137</v>
      </c>
      <c r="AG36" s="28">
        <v>88</v>
      </c>
      <c r="AH36" s="28">
        <v>177</v>
      </c>
      <c r="AI36" s="28">
        <v>88</v>
      </c>
      <c r="AJ36" s="28">
        <v>177</v>
      </c>
      <c r="AK36" s="28" t="s">
        <v>164</v>
      </c>
      <c r="AL36" s="28" t="s">
        <v>165</v>
      </c>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49"/>
      <c r="BR36" s="49"/>
      <c r="BS36" s="49"/>
      <c r="BT36" s="49"/>
      <c r="BU36" s="49"/>
      <c r="BV36" s="49"/>
      <c r="BW36" s="49"/>
      <c r="BX36" s="49"/>
      <c r="BY36" s="49"/>
      <c r="BZ36" s="49"/>
      <c r="CA36" s="49"/>
      <c r="CB36" s="49"/>
      <c r="CC36" s="49"/>
      <c r="CD36" s="49"/>
      <c r="CE36" s="49"/>
      <c r="CF36" s="49"/>
      <c r="CG36" s="49"/>
      <c r="CH36" s="49"/>
      <c r="CI36" s="49"/>
      <c r="CJ36" s="49"/>
      <c r="CK36" s="49"/>
      <c r="CL36" s="49"/>
      <c r="CM36" s="49"/>
      <c r="CN36" s="49"/>
      <c r="CO36" s="49"/>
      <c r="CP36" s="49"/>
      <c r="CQ36" s="49"/>
      <c r="CR36" s="49"/>
      <c r="CS36" s="49"/>
      <c r="CT36" s="49"/>
      <c r="CU36" s="49"/>
      <c r="CV36" s="49"/>
      <c r="CW36" s="49"/>
      <c r="CX36" s="49"/>
      <c r="CY36" s="49"/>
      <c r="CZ36" s="49"/>
      <c r="DA36" s="49"/>
      <c r="DB36" s="49"/>
      <c r="DC36" s="49"/>
      <c r="DD36" s="49"/>
      <c r="DE36" s="49"/>
      <c r="DF36" s="49"/>
      <c r="DG36" s="49"/>
      <c r="DH36" s="49"/>
      <c r="DI36" s="49"/>
      <c r="DJ36" s="49"/>
      <c r="DK36" s="49"/>
      <c r="DL36" s="49"/>
      <c r="DM36" s="49"/>
      <c r="DN36" s="49"/>
      <c r="DO36" s="49"/>
      <c r="DP36" s="49"/>
      <c r="DQ36" s="49"/>
      <c r="DR36" s="49"/>
      <c r="DS36" s="49"/>
      <c r="DT36" s="49"/>
      <c r="DU36" s="49"/>
      <c r="DV36" s="49"/>
      <c r="DW36" s="49"/>
      <c r="DX36" s="49"/>
      <c r="DY36" s="49"/>
      <c r="DZ36" s="49"/>
      <c r="EA36" s="49"/>
      <c r="EB36" s="49"/>
      <c r="EC36" s="49"/>
      <c r="ED36" s="49"/>
      <c r="EE36" s="49"/>
      <c r="EF36" s="49"/>
      <c r="EG36" s="49"/>
      <c r="EH36" s="49"/>
      <c r="EI36" s="49"/>
      <c r="EJ36" s="49"/>
      <c r="EK36" s="49"/>
      <c r="EL36" s="49"/>
      <c r="EM36" s="49"/>
      <c r="EN36" s="49"/>
      <c r="EO36" s="49"/>
      <c r="EP36" s="49"/>
      <c r="EQ36" s="49"/>
      <c r="ER36" s="49"/>
      <c r="ES36" s="49"/>
      <c r="ET36" s="49"/>
      <c r="EU36" s="49"/>
      <c r="EV36" s="49"/>
      <c r="EW36" s="49"/>
      <c r="EX36" s="49"/>
      <c r="EY36" s="49"/>
      <c r="EZ36" s="49"/>
      <c r="FA36" s="49"/>
      <c r="FB36" s="49"/>
      <c r="FC36" s="49"/>
      <c r="FD36" s="49"/>
      <c r="FE36" s="49"/>
      <c r="FF36" s="49"/>
      <c r="FG36" s="49"/>
      <c r="FH36" s="49"/>
      <c r="FI36" s="49"/>
      <c r="FJ36" s="49"/>
      <c r="FK36" s="49"/>
      <c r="FL36" s="49"/>
      <c r="FM36" s="49"/>
      <c r="FN36" s="49"/>
      <c r="FO36" s="49"/>
      <c r="FP36" s="49"/>
      <c r="FQ36" s="49"/>
      <c r="FR36" s="49"/>
      <c r="FS36" s="49"/>
      <c r="FT36" s="49"/>
      <c r="FU36" s="49"/>
      <c r="FV36" s="49"/>
      <c r="FW36" s="49"/>
      <c r="FX36" s="49"/>
      <c r="FY36" s="49"/>
      <c r="FZ36" s="49"/>
      <c r="GA36" s="49"/>
      <c r="GB36" s="49"/>
      <c r="GC36" s="49"/>
      <c r="GD36" s="49"/>
      <c r="GE36" s="49"/>
      <c r="GF36" s="49"/>
      <c r="GG36" s="49"/>
      <c r="GH36" s="49"/>
      <c r="GI36" s="49"/>
      <c r="GJ36" s="49"/>
      <c r="GK36" s="49"/>
      <c r="GL36" s="49"/>
      <c r="GM36" s="49"/>
      <c r="GN36" s="49"/>
      <c r="GO36" s="49"/>
      <c r="GP36" s="49"/>
      <c r="GQ36" s="49"/>
      <c r="GR36" s="49"/>
      <c r="GS36" s="49"/>
      <c r="GT36" s="49"/>
      <c r="GU36" s="49"/>
      <c r="GV36" s="49"/>
      <c r="GW36" s="49"/>
      <c r="GX36" s="49"/>
      <c r="GY36" s="49"/>
      <c r="GZ36" s="49"/>
      <c r="HA36" s="49"/>
      <c r="HB36" s="49"/>
      <c r="HC36" s="49"/>
      <c r="HD36" s="49"/>
      <c r="HE36" s="49"/>
      <c r="HF36" s="49"/>
      <c r="HG36" s="49"/>
      <c r="HH36" s="49"/>
      <c r="HI36" s="49"/>
      <c r="HJ36" s="49"/>
      <c r="HK36" s="49"/>
      <c r="HL36" s="49"/>
      <c r="HM36" s="49"/>
      <c r="HN36" s="49"/>
      <c r="HO36" s="49"/>
      <c r="HP36" s="49"/>
      <c r="HQ36" s="49"/>
      <c r="HR36" s="49"/>
      <c r="HS36" s="49"/>
      <c r="HT36" s="49"/>
      <c r="HU36" s="49"/>
      <c r="HV36" s="49"/>
      <c r="HW36" s="49"/>
      <c r="HX36" s="49"/>
      <c r="HY36" s="49"/>
      <c r="HZ36" s="49"/>
      <c r="IA36" s="49"/>
      <c r="IB36" s="49"/>
      <c r="IC36" s="49"/>
      <c r="ID36" s="49"/>
      <c r="IE36" s="49"/>
      <c r="IF36" s="49"/>
      <c r="IG36" s="49"/>
      <c r="IH36" s="49"/>
      <c r="II36" s="49"/>
      <c r="IJ36" s="49"/>
      <c r="IK36" s="49"/>
      <c r="IL36" s="49"/>
      <c r="IM36" s="49"/>
      <c r="IN36" s="49"/>
      <c r="IO36" s="49"/>
      <c r="IP36" s="49"/>
      <c r="IQ36" s="49"/>
      <c r="IR36" s="49"/>
      <c r="IS36" s="49"/>
      <c r="IT36" s="49"/>
      <c r="IU36" s="49"/>
      <c r="IV36" s="59"/>
    </row>
    <row r="37" spans="1:256" s="5" customFormat="1" ht="79.5" customHeight="1">
      <c r="A37" s="28" t="s">
        <v>127</v>
      </c>
      <c r="B37" s="28" t="s">
        <v>128</v>
      </c>
      <c r="C37" s="28" t="s">
        <v>241</v>
      </c>
      <c r="D37" s="28" t="s">
        <v>242</v>
      </c>
      <c r="E37" s="28" t="s">
        <v>243</v>
      </c>
      <c r="F37" s="28" t="s">
        <v>151</v>
      </c>
      <c r="G37" s="28" t="s">
        <v>244</v>
      </c>
      <c r="H37" s="28">
        <v>2020</v>
      </c>
      <c r="I37" s="28" t="s">
        <v>133</v>
      </c>
      <c r="J37" s="28" t="s">
        <v>134</v>
      </c>
      <c r="K37" s="28">
        <v>15109122000</v>
      </c>
      <c r="L37" s="28">
        <f t="shared" si="1"/>
        <v>34.875</v>
      </c>
      <c r="M37" s="28">
        <f t="shared" si="2"/>
        <v>34.875</v>
      </c>
      <c r="N37" s="28"/>
      <c r="O37" s="28"/>
      <c r="P37" s="28"/>
      <c r="Q37" s="28">
        <v>34.875</v>
      </c>
      <c r="R37" s="28"/>
      <c r="S37" s="28"/>
      <c r="T37" s="28"/>
      <c r="U37" s="28"/>
      <c r="V37" s="39"/>
      <c r="W37" s="39"/>
      <c r="X37" s="39"/>
      <c r="Y37" s="39"/>
      <c r="Z37" s="39"/>
      <c r="AA37" s="28" t="s">
        <v>135</v>
      </c>
      <c r="AB37" s="28" t="s">
        <v>136</v>
      </c>
      <c r="AC37" s="28" t="s">
        <v>136</v>
      </c>
      <c r="AD37" s="28" t="s">
        <v>137</v>
      </c>
      <c r="AE37" s="28" t="s">
        <v>137</v>
      </c>
      <c r="AF37" s="28" t="s">
        <v>137</v>
      </c>
      <c r="AG37" s="28">
        <v>45</v>
      </c>
      <c r="AH37" s="28">
        <v>98</v>
      </c>
      <c r="AI37" s="28">
        <v>45</v>
      </c>
      <c r="AJ37" s="28">
        <v>98</v>
      </c>
      <c r="AK37" s="44" t="s">
        <v>164</v>
      </c>
      <c r="AL37" s="28" t="s">
        <v>165</v>
      </c>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49"/>
      <c r="BR37" s="49"/>
      <c r="BS37" s="49"/>
      <c r="BT37" s="49"/>
      <c r="BU37" s="49"/>
      <c r="BV37" s="49"/>
      <c r="BW37" s="49"/>
      <c r="BX37" s="49"/>
      <c r="BY37" s="49"/>
      <c r="BZ37" s="49"/>
      <c r="CA37" s="49"/>
      <c r="CB37" s="49"/>
      <c r="CC37" s="49"/>
      <c r="CD37" s="49"/>
      <c r="CE37" s="49"/>
      <c r="CF37" s="49"/>
      <c r="CG37" s="49"/>
      <c r="CH37" s="49"/>
      <c r="CI37" s="49"/>
      <c r="CJ37" s="49"/>
      <c r="CK37" s="49"/>
      <c r="CL37" s="49"/>
      <c r="CM37" s="49"/>
      <c r="CN37" s="49"/>
      <c r="CO37" s="49"/>
      <c r="CP37" s="49"/>
      <c r="CQ37" s="49"/>
      <c r="CR37" s="49"/>
      <c r="CS37" s="49"/>
      <c r="CT37" s="49"/>
      <c r="CU37" s="49"/>
      <c r="CV37" s="49"/>
      <c r="CW37" s="49"/>
      <c r="CX37" s="49"/>
      <c r="CY37" s="49"/>
      <c r="CZ37" s="49"/>
      <c r="DA37" s="49"/>
      <c r="DB37" s="49"/>
      <c r="DC37" s="49"/>
      <c r="DD37" s="49"/>
      <c r="DE37" s="49"/>
      <c r="DF37" s="49"/>
      <c r="DG37" s="49"/>
      <c r="DH37" s="49"/>
      <c r="DI37" s="49"/>
      <c r="DJ37" s="49"/>
      <c r="DK37" s="49"/>
      <c r="DL37" s="49"/>
      <c r="DM37" s="49"/>
      <c r="DN37" s="49"/>
      <c r="DO37" s="49"/>
      <c r="DP37" s="49"/>
      <c r="DQ37" s="49"/>
      <c r="DR37" s="49"/>
      <c r="DS37" s="49"/>
      <c r="DT37" s="49"/>
      <c r="DU37" s="49"/>
      <c r="DV37" s="49"/>
      <c r="DW37" s="49"/>
      <c r="DX37" s="49"/>
      <c r="DY37" s="49"/>
      <c r="DZ37" s="49"/>
      <c r="EA37" s="49"/>
      <c r="EB37" s="49"/>
      <c r="EC37" s="49"/>
      <c r="ED37" s="49"/>
      <c r="EE37" s="49"/>
      <c r="EF37" s="49"/>
      <c r="EG37" s="49"/>
      <c r="EH37" s="49"/>
      <c r="EI37" s="49"/>
      <c r="EJ37" s="49"/>
      <c r="EK37" s="49"/>
      <c r="EL37" s="49"/>
      <c r="EM37" s="49"/>
      <c r="EN37" s="49"/>
      <c r="EO37" s="49"/>
      <c r="EP37" s="49"/>
      <c r="EQ37" s="49"/>
      <c r="ER37" s="49"/>
      <c r="ES37" s="49"/>
      <c r="ET37" s="49"/>
      <c r="EU37" s="49"/>
      <c r="EV37" s="49"/>
      <c r="EW37" s="49"/>
      <c r="EX37" s="49"/>
      <c r="EY37" s="49"/>
      <c r="EZ37" s="49"/>
      <c r="FA37" s="49"/>
      <c r="FB37" s="49"/>
      <c r="FC37" s="49"/>
      <c r="FD37" s="49"/>
      <c r="FE37" s="49"/>
      <c r="FF37" s="49"/>
      <c r="FG37" s="49"/>
      <c r="FH37" s="49"/>
      <c r="FI37" s="49"/>
      <c r="FJ37" s="49"/>
      <c r="FK37" s="49"/>
      <c r="FL37" s="49"/>
      <c r="FM37" s="49"/>
      <c r="FN37" s="49"/>
      <c r="FO37" s="49"/>
      <c r="FP37" s="49"/>
      <c r="FQ37" s="49"/>
      <c r="FR37" s="49"/>
      <c r="FS37" s="49"/>
      <c r="FT37" s="49"/>
      <c r="FU37" s="49"/>
      <c r="FV37" s="49"/>
      <c r="FW37" s="49"/>
      <c r="FX37" s="49"/>
      <c r="FY37" s="49"/>
      <c r="FZ37" s="49"/>
      <c r="GA37" s="49"/>
      <c r="GB37" s="49"/>
      <c r="GC37" s="49"/>
      <c r="GD37" s="49"/>
      <c r="GE37" s="49"/>
      <c r="GF37" s="49"/>
      <c r="GG37" s="49"/>
      <c r="GH37" s="49"/>
      <c r="GI37" s="49"/>
      <c r="GJ37" s="49"/>
      <c r="GK37" s="49"/>
      <c r="GL37" s="49"/>
      <c r="GM37" s="49"/>
      <c r="GN37" s="49"/>
      <c r="GO37" s="49"/>
      <c r="GP37" s="49"/>
      <c r="GQ37" s="49"/>
      <c r="GR37" s="49"/>
      <c r="GS37" s="49"/>
      <c r="GT37" s="49"/>
      <c r="GU37" s="49"/>
      <c r="GV37" s="49"/>
      <c r="GW37" s="49"/>
      <c r="GX37" s="49"/>
      <c r="GY37" s="49"/>
      <c r="GZ37" s="49"/>
      <c r="HA37" s="49"/>
      <c r="HB37" s="49"/>
      <c r="HC37" s="49"/>
      <c r="HD37" s="49"/>
      <c r="HE37" s="49"/>
      <c r="HF37" s="49"/>
      <c r="HG37" s="49"/>
      <c r="HH37" s="49"/>
      <c r="HI37" s="49"/>
      <c r="HJ37" s="49"/>
      <c r="HK37" s="49"/>
      <c r="HL37" s="49"/>
      <c r="HM37" s="49"/>
      <c r="HN37" s="49"/>
      <c r="HO37" s="49"/>
      <c r="HP37" s="49"/>
      <c r="HQ37" s="49"/>
      <c r="HR37" s="49"/>
      <c r="HS37" s="49"/>
      <c r="HT37" s="49"/>
      <c r="HU37" s="49"/>
      <c r="HV37" s="49"/>
      <c r="HW37" s="49"/>
      <c r="HX37" s="49"/>
      <c r="HY37" s="49"/>
      <c r="HZ37" s="49"/>
      <c r="IA37" s="49"/>
      <c r="IB37" s="49"/>
      <c r="IC37" s="49"/>
      <c r="ID37" s="49"/>
      <c r="IE37" s="49"/>
      <c r="IF37" s="49"/>
      <c r="IG37" s="49"/>
      <c r="IH37" s="49"/>
      <c r="II37" s="49"/>
      <c r="IJ37" s="49"/>
      <c r="IK37" s="49"/>
      <c r="IL37" s="49"/>
      <c r="IM37" s="49"/>
      <c r="IN37" s="49"/>
      <c r="IO37" s="49"/>
      <c r="IP37" s="49"/>
      <c r="IQ37" s="49"/>
      <c r="IR37" s="49"/>
      <c r="IS37" s="49"/>
      <c r="IT37" s="49"/>
      <c r="IU37" s="49"/>
      <c r="IV37" s="59"/>
    </row>
    <row r="38" spans="1:256" s="5" customFormat="1" ht="79.5" customHeight="1">
      <c r="A38" s="28" t="s">
        <v>127</v>
      </c>
      <c r="B38" s="28" t="s">
        <v>128</v>
      </c>
      <c r="C38" s="28" t="s">
        <v>245</v>
      </c>
      <c r="D38" s="28" t="s">
        <v>246</v>
      </c>
      <c r="E38" s="28" t="s">
        <v>247</v>
      </c>
      <c r="F38" s="28" t="s">
        <v>151</v>
      </c>
      <c r="G38" s="28" t="s">
        <v>248</v>
      </c>
      <c r="H38" s="28">
        <v>2020</v>
      </c>
      <c r="I38" s="28" t="s">
        <v>133</v>
      </c>
      <c r="J38" s="28" t="s">
        <v>134</v>
      </c>
      <c r="K38" s="28">
        <v>15109122000</v>
      </c>
      <c r="L38" s="28">
        <f t="shared" si="1"/>
        <v>13.725</v>
      </c>
      <c r="M38" s="28">
        <f t="shared" si="2"/>
        <v>13.725</v>
      </c>
      <c r="N38" s="28"/>
      <c r="O38" s="28"/>
      <c r="P38" s="28"/>
      <c r="Q38" s="28">
        <v>13.725</v>
      </c>
      <c r="R38" s="28"/>
      <c r="S38" s="28"/>
      <c r="T38" s="28"/>
      <c r="U38" s="28"/>
      <c r="V38" s="39"/>
      <c r="W38" s="39"/>
      <c r="X38" s="39"/>
      <c r="Y38" s="39"/>
      <c r="Z38" s="39"/>
      <c r="AA38" s="28" t="s">
        <v>135</v>
      </c>
      <c r="AB38" s="28" t="s">
        <v>136</v>
      </c>
      <c r="AC38" s="28" t="s">
        <v>136</v>
      </c>
      <c r="AD38" s="28" t="s">
        <v>137</v>
      </c>
      <c r="AE38" s="28" t="s">
        <v>137</v>
      </c>
      <c r="AF38" s="28" t="s">
        <v>137</v>
      </c>
      <c r="AG38" s="28">
        <v>45</v>
      </c>
      <c r="AH38" s="28">
        <v>99</v>
      </c>
      <c r="AI38" s="28">
        <v>45</v>
      </c>
      <c r="AJ38" s="28">
        <v>99</v>
      </c>
      <c r="AK38" s="28" t="s">
        <v>164</v>
      </c>
      <c r="AL38" s="28" t="s">
        <v>165</v>
      </c>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49"/>
      <c r="BL38" s="49"/>
      <c r="BM38" s="49"/>
      <c r="BN38" s="49"/>
      <c r="BO38" s="49"/>
      <c r="BP38" s="49"/>
      <c r="BQ38" s="49"/>
      <c r="BR38" s="49"/>
      <c r="BS38" s="49"/>
      <c r="BT38" s="49"/>
      <c r="BU38" s="49"/>
      <c r="BV38" s="49"/>
      <c r="BW38" s="49"/>
      <c r="BX38" s="49"/>
      <c r="BY38" s="49"/>
      <c r="BZ38" s="49"/>
      <c r="CA38" s="49"/>
      <c r="CB38" s="49"/>
      <c r="CC38" s="49"/>
      <c r="CD38" s="49"/>
      <c r="CE38" s="49"/>
      <c r="CF38" s="49"/>
      <c r="CG38" s="49"/>
      <c r="CH38" s="49"/>
      <c r="CI38" s="49"/>
      <c r="CJ38" s="49"/>
      <c r="CK38" s="49"/>
      <c r="CL38" s="49"/>
      <c r="CM38" s="49"/>
      <c r="CN38" s="49"/>
      <c r="CO38" s="49"/>
      <c r="CP38" s="49"/>
      <c r="CQ38" s="49"/>
      <c r="CR38" s="49"/>
      <c r="CS38" s="49"/>
      <c r="CT38" s="49"/>
      <c r="CU38" s="49"/>
      <c r="CV38" s="49"/>
      <c r="CW38" s="49"/>
      <c r="CX38" s="49"/>
      <c r="CY38" s="49"/>
      <c r="CZ38" s="49"/>
      <c r="DA38" s="49"/>
      <c r="DB38" s="49"/>
      <c r="DC38" s="49"/>
      <c r="DD38" s="49"/>
      <c r="DE38" s="49"/>
      <c r="DF38" s="49"/>
      <c r="DG38" s="49"/>
      <c r="DH38" s="49"/>
      <c r="DI38" s="49"/>
      <c r="DJ38" s="49"/>
      <c r="DK38" s="49"/>
      <c r="DL38" s="49"/>
      <c r="DM38" s="49"/>
      <c r="DN38" s="49"/>
      <c r="DO38" s="49"/>
      <c r="DP38" s="49"/>
      <c r="DQ38" s="49"/>
      <c r="DR38" s="49"/>
      <c r="DS38" s="49"/>
      <c r="DT38" s="49"/>
      <c r="DU38" s="49"/>
      <c r="DV38" s="49"/>
      <c r="DW38" s="49"/>
      <c r="DX38" s="49"/>
      <c r="DY38" s="49"/>
      <c r="DZ38" s="49"/>
      <c r="EA38" s="49"/>
      <c r="EB38" s="49"/>
      <c r="EC38" s="49"/>
      <c r="ED38" s="49"/>
      <c r="EE38" s="49"/>
      <c r="EF38" s="49"/>
      <c r="EG38" s="49"/>
      <c r="EH38" s="49"/>
      <c r="EI38" s="49"/>
      <c r="EJ38" s="49"/>
      <c r="EK38" s="49"/>
      <c r="EL38" s="49"/>
      <c r="EM38" s="49"/>
      <c r="EN38" s="49"/>
      <c r="EO38" s="49"/>
      <c r="EP38" s="49"/>
      <c r="EQ38" s="49"/>
      <c r="ER38" s="49"/>
      <c r="ES38" s="49"/>
      <c r="ET38" s="49"/>
      <c r="EU38" s="49"/>
      <c r="EV38" s="49"/>
      <c r="EW38" s="49"/>
      <c r="EX38" s="49"/>
      <c r="EY38" s="49"/>
      <c r="EZ38" s="49"/>
      <c r="FA38" s="49"/>
      <c r="FB38" s="49"/>
      <c r="FC38" s="49"/>
      <c r="FD38" s="49"/>
      <c r="FE38" s="49"/>
      <c r="FF38" s="49"/>
      <c r="FG38" s="49"/>
      <c r="FH38" s="49"/>
      <c r="FI38" s="49"/>
      <c r="FJ38" s="49"/>
      <c r="FK38" s="49"/>
      <c r="FL38" s="49"/>
      <c r="FM38" s="49"/>
      <c r="FN38" s="49"/>
      <c r="FO38" s="49"/>
      <c r="FP38" s="49"/>
      <c r="FQ38" s="49"/>
      <c r="FR38" s="49"/>
      <c r="FS38" s="49"/>
      <c r="FT38" s="49"/>
      <c r="FU38" s="49"/>
      <c r="FV38" s="49"/>
      <c r="FW38" s="49"/>
      <c r="FX38" s="49"/>
      <c r="FY38" s="49"/>
      <c r="FZ38" s="49"/>
      <c r="GA38" s="49"/>
      <c r="GB38" s="49"/>
      <c r="GC38" s="49"/>
      <c r="GD38" s="49"/>
      <c r="GE38" s="49"/>
      <c r="GF38" s="49"/>
      <c r="GG38" s="49"/>
      <c r="GH38" s="49"/>
      <c r="GI38" s="49"/>
      <c r="GJ38" s="49"/>
      <c r="GK38" s="49"/>
      <c r="GL38" s="49"/>
      <c r="GM38" s="49"/>
      <c r="GN38" s="49"/>
      <c r="GO38" s="49"/>
      <c r="GP38" s="49"/>
      <c r="GQ38" s="49"/>
      <c r="GR38" s="49"/>
      <c r="GS38" s="49"/>
      <c r="GT38" s="49"/>
      <c r="GU38" s="49"/>
      <c r="GV38" s="49"/>
      <c r="GW38" s="49"/>
      <c r="GX38" s="49"/>
      <c r="GY38" s="49"/>
      <c r="GZ38" s="49"/>
      <c r="HA38" s="49"/>
      <c r="HB38" s="49"/>
      <c r="HC38" s="49"/>
      <c r="HD38" s="49"/>
      <c r="HE38" s="49"/>
      <c r="HF38" s="49"/>
      <c r="HG38" s="49"/>
      <c r="HH38" s="49"/>
      <c r="HI38" s="49"/>
      <c r="HJ38" s="49"/>
      <c r="HK38" s="49"/>
      <c r="HL38" s="49"/>
      <c r="HM38" s="49"/>
      <c r="HN38" s="49"/>
      <c r="HO38" s="49"/>
      <c r="HP38" s="49"/>
      <c r="HQ38" s="49"/>
      <c r="HR38" s="49"/>
      <c r="HS38" s="49"/>
      <c r="HT38" s="49"/>
      <c r="HU38" s="49"/>
      <c r="HV38" s="49"/>
      <c r="HW38" s="49"/>
      <c r="HX38" s="49"/>
      <c r="HY38" s="49"/>
      <c r="HZ38" s="49"/>
      <c r="IA38" s="49"/>
      <c r="IB38" s="49"/>
      <c r="IC38" s="49"/>
      <c r="ID38" s="49"/>
      <c r="IE38" s="49"/>
      <c r="IF38" s="49"/>
      <c r="IG38" s="49"/>
      <c r="IH38" s="49"/>
      <c r="II38" s="49"/>
      <c r="IJ38" s="49"/>
      <c r="IK38" s="49"/>
      <c r="IL38" s="49"/>
      <c r="IM38" s="49"/>
      <c r="IN38" s="49"/>
      <c r="IO38" s="49"/>
      <c r="IP38" s="49"/>
      <c r="IQ38" s="49"/>
      <c r="IR38" s="49"/>
      <c r="IS38" s="49"/>
      <c r="IT38" s="49"/>
      <c r="IU38" s="49"/>
      <c r="IV38" s="59"/>
    </row>
    <row r="39" spans="1:256" s="5" customFormat="1" ht="79.5" customHeight="1">
      <c r="A39" s="28" t="s">
        <v>127</v>
      </c>
      <c r="B39" s="28" t="s">
        <v>128</v>
      </c>
      <c r="C39" s="28" t="s">
        <v>249</v>
      </c>
      <c r="D39" s="28" t="s">
        <v>250</v>
      </c>
      <c r="E39" s="28" t="s">
        <v>251</v>
      </c>
      <c r="F39" s="28" t="s">
        <v>159</v>
      </c>
      <c r="G39" s="28" t="s">
        <v>252</v>
      </c>
      <c r="H39" s="28">
        <v>2020</v>
      </c>
      <c r="I39" s="28" t="s">
        <v>133</v>
      </c>
      <c r="J39" s="28" t="s">
        <v>134</v>
      </c>
      <c r="K39" s="28">
        <v>15109122000</v>
      </c>
      <c r="L39" s="28">
        <f t="shared" si="1"/>
        <v>18.1765</v>
      </c>
      <c r="M39" s="28">
        <f t="shared" si="2"/>
        <v>18.1765</v>
      </c>
      <c r="N39" s="28"/>
      <c r="O39" s="28"/>
      <c r="P39" s="28"/>
      <c r="Q39" s="28">
        <v>18.1765</v>
      </c>
      <c r="R39" s="28"/>
      <c r="S39" s="28"/>
      <c r="T39" s="28"/>
      <c r="U39" s="28"/>
      <c r="V39" s="39"/>
      <c r="W39" s="39"/>
      <c r="X39" s="39"/>
      <c r="Y39" s="39"/>
      <c r="Z39" s="39"/>
      <c r="AA39" s="28" t="s">
        <v>135</v>
      </c>
      <c r="AB39" s="28" t="s">
        <v>136</v>
      </c>
      <c r="AC39" s="28" t="s">
        <v>136</v>
      </c>
      <c r="AD39" s="28" t="s">
        <v>136</v>
      </c>
      <c r="AE39" s="28" t="s">
        <v>136</v>
      </c>
      <c r="AF39" s="28" t="s">
        <v>137</v>
      </c>
      <c r="AG39" s="28">
        <v>93</v>
      </c>
      <c r="AH39" s="28">
        <v>195</v>
      </c>
      <c r="AI39" s="28">
        <v>93</v>
      </c>
      <c r="AJ39" s="28">
        <v>195</v>
      </c>
      <c r="AK39" s="28" t="s">
        <v>164</v>
      </c>
      <c r="AL39" s="28" t="s">
        <v>175</v>
      </c>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49"/>
      <c r="BQ39" s="49"/>
      <c r="BR39" s="49"/>
      <c r="BS39" s="49"/>
      <c r="BT39" s="49"/>
      <c r="BU39" s="49"/>
      <c r="BV39" s="49"/>
      <c r="BW39" s="49"/>
      <c r="BX39" s="49"/>
      <c r="BY39" s="49"/>
      <c r="BZ39" s="49"/>
      <c r="CA39" s="49"/>
      <c r="CB39" s="49"/>
      <c r="CC39" s="49"/>
      <c r="CD39" s="49"/>
      <c r="CE39" s="49"/>
      <c r="CF39" s="49"/>
      <c r="CG39" s="49"/>
      <c r="CH39" s="49"/>
      <c r="CI39" s="49"/>
      <c r="CJ39" s="49"/>
      <c r="CK39" s="49"/>
      <c r="CL39" s="49"/>
      <c r="CM39" s="49"/>
      <c r="CN39" s="49"/>
      <c r="CO39" s="49"/>
      <c r="CP39" s="49"/>
      <c r="CQ39" s="49"/>
      <c r="CR39" s="49"/>
      <c r="CS39" s="49"/>
      <c r="CT39" s="49"/>
      <c r="CU39" s="49"/>
      <c r="CV39" s="49"/>
      <c r="CW39" s="49"/>
      <c r="CX39" s="49"/>
      <c r="CY39" s="49"/>
      <c r="CZ39" s="49"/>
      <c r="DA39" s="49"/>
      <c r="DB39" s="49"/>
      <c r="DC39" s="49"/>
      <c r="DD39" s="49"/>
      <c r="DE39" s="49"/>
      <c r="DF39" s="49"/>
      <c r="DG39" s="49"/>
      <c r="DH39" s="49"/>
      <c r="DI39" s="49"/>
      <c r="DJ39" s="49"/>
      <c r="DK39" s="49"/>
      <c r="DL39" s="49"/>
      <c r="DM39" s="49"/>
      <c r="DN39" s="49"/>
      <c r="DO39" s="49"/>
      <c r="DP39" s="49"/>
      <c r="DQ39" s="49"/>
      <c r="DR39" s="49"/>
      <c r="DS39" s="49"/>
      <c r="DT39" s="49"/>
      <c r="DU39" s="49"/>
      <c r="DV39" s="49"/>
      <c r="DW39" s="49"/>
      <c r="DX39" s="49"/>
      <c r="DY39" s="49"/>
      <c r="DZ39" s="49"/>
      <c r="EA39" s="49"/>
      <c r="EB39" s="49"/>
      <c r="EC39" s="49"/>
      <c r="ED39" s="49"/>
      <c r="EE39" s="49"/>
      <c r="EF39" s="49"/>
      <c r="EG39" s="49"/>
      <c r="EH39" s="49"/>
      <c r="EI39" s="49"/>
      <c r="EJ39" s="49"/>
      <c r="EK39" s="49"/>
      <c r="EL39" s="49"/>
      <c r="EM39" s="49"/>
      <c r="EN39" s="49"/>
      <c r="EO39" s="49"/>
      <c r="EP39" s="49"/>
      <c r="EQ39" s="49"/>
      <c r="ER39" s="49"/>
      <c r="ES39" s="49"/>
      <c r="ET39" s="49"/>
      <c r="EU39" s="49"/>
      <c r="EV39" s="49"/>
      <c r="EW39" s="49"/>
      <c r="EX39" s="49"/>
      <c r="EY39" s="49"/>
      <c r="EZ39" s="49"/>
      <c r="FA39" s="49"/>
      <c r="FB39" s="49"/>
      <c r="FC39" s="49"/>
      <c r="FD39" s="49"/>
      <c r="FE39" s="49"/>
      <c r="FF39" s="49"/>
      <c r="FG39" s="49"/>
      <c r="FH39" s="49"/>
      <c r="FI39" s="49"/>
      <c r="FJ39" s="49"/>
      <c r="FK39" s="49"/>
      <c r="FL39" s="49"/>
      <c r="FM39" s="49"/>
      <c r="FN39" s="49"/>
      <c r="FO39" s="49"/>
      <c r="FP39" s="49"/>
      <c r="FQ39" s="49"/>
      <c r="FR39" s="49"/>
      <c r="FS39" s="49"/>
      <c r="FT39" s="49"/>
      <c r="FU39" s="49"/>
      <c r="FV39" s="49"/>
      <c r="FW39" s="49"/>
      <c r="FX39" s="49"/>
      <c r="FY39" s="49"/>
      <c r="FZ39" s="49"/>
      <c r="GA39" s="49"/>
      <c r="GB39" s="49"/>
      <c r="GC39" s="49"/>
      <c r="GD39" s="49"/>
      <c r="GE39" s="49"/>
      <c r="GF39" s="49"/>
      <c r="GG39" s="49"/>
      <c r="GH39" s="49"/>
      <c r="GI39" s="49"/>
      <c r="GJ39" s="49"/>
      <c r="GK39" s="49"/>
      <c r="GL39" s="49"/>
      <c r="GM39" s="49"/>
      <c r="GN39" s="49"/>
      <c r="GO39" s="49"/>
      <c r="GP39" s="49"/>
      <c r="GQ39" s="49"/>
      <c r="GR39" s="49"/>
      <c r="GS39" s="49"/>
      <c r="GT39" s="49"/>
      <c r="GU39" s="49"/>
      <c r="GV39" s="49"/>
      <c r="GW39" s="49"/>
      <c r="GX39" s="49"/>
      <c r="GY39" s="49"/>
      <c r="GZ39" s="49"/>
      <c r="HA39" s="49"/>
      <c r="HB39" s="49"/>
      <c r="HC39" s="49"/>
      <c r="HD39" s="49"/>
      <c r="HE39" s="49"/>
      <c r="HF39" s="49"/>
      <c r="HG39" s="49"/>
      <c r="HH39" s="49"/>
      <c r="HI39" s="49"/>
      <c r="HJ39" s="49"/>
      <c r="HK39" s="49"/>
      <c r="HL39" s="49"/>
      <c r="HM39" s="49"/>
      <c r="HN39" s="49"/>
      <c r="HO39" s="49"/>
      <c r="HP39" s="49"/>
      <c r="HQ39" s="49"/>
      <c r="HR39" s="49"/>
      <c r="HS39" s="49"/>
      <c r="HT39" s="49"/>
      <c r="HU39" s="49"/>
      <c r="HV39" s="49"/>
      <c r="HW39" s="49"/>
      <c r="HX39" s="49"/>
      <c r="HY39" s="49"/>
      <c r="HZ39" s="49"/>
      <c r="IA39" s="49"/>
      <c r="IB39" s="49"/>
      <c r="IC39" s="49"/>
      <c r="ID39" s="49"/>
      <c r="IE39" s="49"/>
      <c r="IF39" s="49"/>
      <c r="IG39" s="49"/>
      <c r="IH39" s="49"/>
      <c r="II39" s="49"/>
      <c r="IJ39" s="49"/>
      <c r="IK39" s="49"/>
      <c r="IL39" s="49"/>
      <c r="IM39" s="49"/>
      <c r="IN39" s="49"/>
      <c r="IO39" s="49"/>
      <c r="IP39" s="49"/>
      <c r="IQ39" s="49"/>
      <c r="IR39" s="49"/>
      <c r="IS39" s="49"/>
      <c r="IT39" s="49"/>
      <c r="IU39" s="49"/>
      <c r="IV39" s="59"/>
    </row>
    <row r="40" spans="1:256" s="5" customFormat="1" ht="79.5" customHeight="1">
      <c r="A40" s="28" t="s">
        <v>127</v>
      </c>
      <c r="B40" s="28" t="s">
        <v>128</v>
      </c>
      <c r="C40" s="28" t="s">
        <v>253</v>
      </c>
      <c r="D40" s="28" t="s">
        <v>254</v>
      </c>
      <c r="E40" s="28" t="s">
        <v>255</v>
      </c>
      <c r="F40" s="28" t="s">
        <v>159</v>
      </c>
      <c r="G40" s="28" t="s">
        <v>236</v>
      </c>
      <c r="H40" s="28">
        <v>2020</v>
      </c>
      <c r="I40" s="28" t="s">
        <v>133</v>
      </c>
      <c r="J40" s="28" t="s">
        <v>134</v>
      </c>
      <c r="K40" s="28">
        <v>15109122000</v>
      </c>
      <c r="L40" s="28">
        <f aca="true" t="shared" si="3" ref="L40:L71">M40+R40+S40+T40+U40+V40+W40+X40+Y40+Z40</f>
        <v>72.6</v>
      </c>
      <c r="M40" s="28">
        <f aca="true" t="shared" si="4" ref="M40:M71">SUBTOTAL(9,N40:Q40)</f>
        <v>72.6</v>
      </c>
      <c r="N40" s="28"/>
      <c r="O40" s="28"/>
      <c r="P40" s="28"/>
      <c r="Q40" s="28">
        <v>72.6</v>
      </c>
      <c r="R40" s="28"/>
      <c r="S40" s="28"/>
      <c r="T40" s="28"/>
      <c r="U40" s="28"/>
      <c r="V40" s="39"/>
      <c r="W40" s="39"/>
      <c r="X40" s="39"/>
      <c r="Y40" s="39"/>
      <c r="Z40" s="39"/>
      <c r="AA40" s="28" t="s">
        <v>135</v>
      </c>
      <c r="AB40" s="28" t="s">
        <v>136</v>
      </c>
      <c r="AC40" s="28" t="s">
        <v>136</v>
      </c>
      <c r="AD40" s="28" t="s">
        <v>136</v>
      </c>
      <c r="AE40" s="28" t="s">
        <v>136</v>
      </c>
      <c r="AF40" s="28" t="s">
        <v>137</v>
      </c>
      <c r="AG40" s="28">
        <v>10</v>
      </c>
      <c r="AH40" s="28">
        <v>21</v>
      </c>
      <c r="AI40" s="28">
        <v>10</v>
      </c>
      <c r="AJ40" s="28">
        <v>21</v>
      </c>
      <c r="AK40" s="44" t="s">
        <v>164</v>
      </c>
      <c r="AL40" s="28" t="s">
        <v>165</v>
      </c>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c r="BL40" s="49"/>
      <c r="BM40" s="49"/>
      <c r="BN40" s="49"/>
      <c r="BO40" s="49"/>
      <c r="BP40" s="49"/>
      <c r="BQ40" s="49"/>
      <c r="BR40" s="49"/>
      <c r="BS40" s="49"/>
      <c r="BT40" s="49"/>
      <c r="BU40" s="49"/>
      <c r="BV40" s="49"/>
      <c r="BW40" s="49"/>
      <c r="BX40" s="49"/>
      <c r="BY40" s="49"/>
      <c r="BZ40" s="49"/>
      <c r="CA40" s="49"/>
      <c r="CB40" s="49"/>
      <c r="CC40" s="49"/>
      <c r="CD40" s="49"/>
      <c r="CE40" s="49"/>
      <c r="CF40" s="49"/>
      <c r="CG40" s="49"/>
      <c r="CH40" s="49"/>
      <c r="CI40" s="49"/>
      <c r="CJ40" s="49"/>
      <c r="CK40" s="49"/>
      <c r="CL40" s="49"/>
      <c r="CM40" s="49"/>
      <c r="CN40" s="49"/>
      <c r="CO40" s="49"/>
      <c r="CP40" s="49"/>
      <c r="CQ40" s="49"/>
      <c r="CR40" s="49"/>
      <c r="CS40" s="49"/>
      <c r="CT40" s="49"/>
      <c r="CU40" s="49"/>
      <c r="CV40" s="49"/>
      <c r="CW40" s="49"/>
      <c r="CX40" s="49"/>
      <c r="CY40" s="49"/>
      <c r="CZ40" s="49"/>
      <c r="DA40" s="49"/>
      <c r="DB40" s="49"/>
      <c r="DC40" s="49"/>
      <c r="DD40" s="49"/>
      <c r="DE40" s="49"/>
      <c r="DF40" s="49"/>
      <c r="DG40" s="49"/>
      <c r="DH40" s="49"/>
      <c r="DI40" s="49"/>
      <c r="DJ40" s="49"/>
      <c r="DK40" s="49"/>
      <c r="DL40" s="49"/>
      <c r="DM40" s="49"/>
      <c r="DN40" s="49"/>
      <c r="DO40" s="49"/>
      <c r="DP40" s="49"/>
      <c r="DQ40" s="49"/>
      <c r="DR40" s="49"/>
      <c r="DS40" s="49"/>
      <c r="DT40" s="49"/>
      <c r="DU40" s="49"/>
      <c r="DV40" s="49"/>
      <c r="DW40" s="49"/>
      <c r="DX40" s="49"/>
      <c r="DY40" s="49"/>
      <c r="DZ40" s="49"/>
      <c r="EA40" s="49"/>
      <c r="EB40" s="49"/>
      <c r="EC40" s="49"/>
      <c r="ED40" s="49"/>
      <c r="EE40" s="49"/>
      <c r="EF40" s="49"/>
      <c r="EG40" s="49"/>
      <c r="EH40" s="49"/>
      <c r="EI40" s="49"/>
      <c r="EJ40" s="49"/>
      <c r="EK40" s="49"/>
      <c r="EL40" s="49"/>
      <c r="EM40" s="49"/>
      <c r="EN40" s="49"/>
      <c r="EO40" s="49"/>
      <c r="EP40" s="49"/>
      <c r="EQ40" s="49"/>
      <c r="ER40" s="49"/>
      <c r="ES40" s="49"/>
      <c r="ET40" s="49"/>
      <c r="EU40" s="49"/>
      <c r="EV40" s="49"/>
      <c r="EW40" s="49"/>
      <c r="EX40" s="49"/>
      <c r="EY40" s="49"/>
      <c r="EZ40" s="49"/>
      <c r="FA40" s="49"/>
      <c r="FB40" s="49"/>
      <c r="FC40" s="49"/>
      <c r="FD40" s="49"/>
      <c r="FE40" s="49"/>
      <c r="FF40" s="49"/>
      <c r="FG40" s="49"/>
      <c r="FH40" s="49"/>
      <c r="FI40" s="49"/>
      <c r="FJ40" s="49"/>
      <c r="FK40" s="49"/>
      <c r="FL40" s="49"/>
      <c r="FM40" s="49"/>
      <c r="FN40" s="49"/>
      <c r="FO40" s="49"/>
      <c r="FP40" s="49"/>
      <c r="FQ40" s="49"/>
      <c r="FR40" s="49"/>
      <c r="FS40" s="49"/>
      <c r="FT40" s="49"/>
      <c r="FU40" s="49"/>
      <c r="FV40" s="49"/>
      <c r="FW40" s="49"/>
      <c r="FX40" s="49"/>
      <c r="FY40" s="49"/>
      <c r="FZ40" s="49"/>
      <c r="GA40" s="49"/>
      <c r="GB40" s="49"/>
      <c r="GC40" s="49"/>
      <c r="GD40" s="49"/>
      <c r="GE40" s="49"/>
      <c r="GF40" s="49"/>
      <c r="GG40" s="49"/>
      <c r="GH40" s="49"/>
      <c r="GI40" s="49"/>
      <c r="GJ40" s="49"/>
      <c r="GK40" s="49"/>
      <c r="GL40" s="49"/>
      <c r="GM40" s="49"/>
      <c r="GN40" s="49"/>
      <c r="GO40" s="49"/>
      <c r="GP40" s="49"/>
      <c r="GQ40" s="49"/>
      <c r="GR40" s="49"/>
      <c r="GS40" s="49"/>
      <c r="GT40" s="49"/>
      <c r="GU40" s="49"/>
      <c r="GV40" s="49"/>
      <c r="GW40" s="49"/>
      <c r="GX40" s="49"/>
      <c r="GY40" s="49"/>
      <c r="GZ40" s="49"/>
      <c r="HA40" s="49"/>
      <c r="HB40" s="49"/>
      <c r="HC40" s="49"/>
      <c r="HD40" s="49"/>
      <c r="HE40" s="49"/>
      <c r="HF40" s="49"/>
      <c r="HG40" s="49"/>
      <c r="HH40" s="49"/>
      <c r="HI40" s="49"/>
      <c r="HJ40" s="49"/>
      <c r="HK40" s="49"/>
      <c r="HL40" s="49"/>
      <c r="HM40" s="49"/>
      <c r="HN40" s="49"/>
      <c r="HO40" s="49"/>
      <c r="HP40" s="49"/>
      <c r="HQ40" s="49"/>
      <c r="HR40" s="49"/>
      <c r="HS40" s="49"/>
      <c r="HT40" s="49"/>
      <c r="HU40" s="49"/>
      <c r="HV40" s="49"/>
      <c r="HW40" s="49"/>
      <c r="HX40" s="49"/>
      <c r="HY40" s="49"/>
      <c r="HZ40" s="49"/>
      <c r="IA40" s="49"/>
      <c r="IB40" s="49"/>
      <c r="IC40" s="49"/>
      <c r="ID40" s="49"/>
      <c r="IE40" s="49"/>
      <c r="IF40" s="49"/>
      <c r="IG40" s="49"/>
      <c r="IH40" s="49"/>
      <c r="II40" s="49"/>
      <c r="IJ40" s="49"/>
      <c r="IK40" s="49"/>
      <c r="IL40" s="49"/>
      <c r="IM40" s="49"/>
      <c r="IN40" s="49"/>
      <c r="IO40" s="49"/>
      <c r="IP40" s="49"/>
      <c r="IQ40" s="49"/>
      <c r="IR40" s="49"/>
      <c r="IS40" s="49"/>
      <c r="IT40" s="49"/>
      <c r="IU40" s="49"/>
      <c r="IV40" s="59"/>
    </row>
    <row r="41" spans="1:256" s="5" customFormat="1" ht="79.5" customHeight="1">
      <c r="A41" s="28" t="s">
        <v>127</v>
      </c>
      <c r="B41" s="28" t="s">
        <v>128</v>
      </c>
      <c r="C41" s="28" t="s">
        <v>256</v>
      </c>
      <c r="D41" s="28" t="s">
        <v>254</v>
      </c>
      <c r="E41" s="28" t="s">
        <v>257</v>
      </c>
      <c r="F41" s="28" t="s">
        <v>159</v>
      </c>
      <c r="G41" s="28" t="s">
        <v>236</v>
      </c>
      <c r="H41" s="28">
        <v>2020</v>
      </c>
      <c r="I41" s="28" t="s">
        <v>133</v>
      </c>
      <c r="J41" s="28" t="s">
        <v>134</v>
      </c>
      <c r="K41" s="28">
        <v>15109122000</v>
      </c>
      <c r="L41" s="28">
        <f t="shared" si="3"/>
        <v>5</v>
      </c>
      <c r="M41" s="28">
        <f t="shared" si="4"/>
        <v>5</v>
      </c>
      <c r="N41" s="28"/>
      <c r="O41" s="28"/>
      <c r="P41" s="28"/>
      <c r="Q41" s="28">
        <v>5</v>
      </c>
      <c r="R41" s="28"/>
      <c r="S41" s="28"/>
      <c r="T41" s="28"/>
      <c r="U41" s="28"/>
      <c r="V41" s="39"/>
      <c r="W41" s="39"/>
      <c r="X41" s="39"/>
      <c r="Y41" s="39"/>
      <c r="Z41" s="39"/>
      <c r="AA41" s="28" t="s">
        <v>135</v>
      </c>
      <c r="AB41" s="28" t="s">
        <v>136</v>
      </c>
      <c r="AC41" s="28" t="s">
        <v>136</v>
      </c>
      <c r="AD41" s="28" t="s">
        <v>136</v>
      </c>
      <c r="AE41" s="28" t="s">
        <v>136</v>
      </c>
      <c r="AF41" s="28" t="s">
        <v>137</v>
      </c>
      <c r="AG41" s="28">
        <v>10</v>
      </c>
      <c r="AH41" s="28">
        <v>21</v>
      </c>
      <c r="AI41" s="28">
        <v>10</v>
      </c>
      <c r="AJ41" s="28">
        <v>21</v>
      </c>
      <c r="AK41" s="28" t="s">
        <v>164</v>
      </c>
      <c r="AL41" s="28" t="s">
        <v>165</v>
      </c>
      <c r="AM41" s="49"/>
      <c r="AN41" s="49"/>
      <c r="AO41" s="49"/>
      <c r="AP41" s="49"/>
      <c r="AQ41" s="49"/>
      <c r="AR41" s="49"/>
      <c r="AS41" s="49"/>
      <c r="AT41" s="49"/>
      <c r="AU41" s="49"/>
      <c r="AV41" s="49"/>
      <c r="AW41" s="49"/>
      <c r="AX41" s="49"/>
      <c r="AY41" s="49"/>
      <c r="AZ41" s="49"/>
      <c r="BA41" s="49"/>
      <c r="BB41" s="49"/>
      <c r="BC41" s="49"/>
      <c r="BD41" s="49"/>
      <c r="BE41" s="49"/>
      <c r="BF41" s="49"/>
      <c r="BG41" s="49"/>
      <c r="BH41" s="49"/>
      <c r="BI41" s="49"/>
      <c r="BJ41" s="49"/>
      <c r="BK41" s="49"/>
      <c r="BL41" s="49"/>
      <c r="BM41" s="49"/>
      <c r="BN41" s="49"/>
      <c r="BO41" s="49"/>
      <c r="BP41" s="49"/>
      <c r="BQ41" s="49"/>
      <c r="BR41" s="49"/>
      <c r="BS41" s="49"/>
      <c r="BT41" s="49"/>
      <c r="BU41" s="49"/>
      <c r="BV41" s="49"/>
      <c r="BW41" s="49"/>
      <c r="BX41" s="49"/>
      <c r="BY41" s="49"/>
      <c r="BZ41" s="49"/>
      <c r="CA41" s="49"/>
      <c r="CB41" s="49"/>
      <c r="CC41" s="49"/>
      <c r="CD41" s="49"/>
      <c r="CE41" s="49"/>
      <c r="CF41" s="49"/>
      <c r="CG41" s="49"/>
      <c r="CH41" s="49"/>
      <c r="CI41" s="49"/>
      <c r="CJ41" s="49"/>
      <c r="CK41" s="49"/>
      <c r="CL41" s="49"/>
      <c r="CM41" s="49"/>
      <c r="CN41" s="49"/>
      <c r="CO41" s="49"/>
      <c r="CP41" s="49"/>
      <c r="CQ41" s="49"/>
      <c r="CR41" s="49"/>
      <c r="CS41" s="49"/>
      <c r="CT41" s="49"/>
      <c r="CU41" s="49"/>
      <c r="CV41" s="49"/>
      <c r="CW41" s="49"/>
      <c r="CX41" s="49"/>
      <c r="CY41" s="49"/>
      <c r="CZ41" s="49"/>
      <c r="DA41" s="49"/>
      <c r="DB41" s="49"/>
      <c r="DC41" s="49"/>
      <c r="DD41" s="49"/>
      <c r="DE41" s="49"/>
      <c r="DF41" s="49"/>
      <c r="DG41" s="49"/>
      <c r="DH41" s="49"/>
      <c r="DI41" s="49"/>
      <c r="DJ41" s="49"/>
      <c r="DK41" s="49"/>
      <c r="DL41" s="49"/>
      <c r="DM41" s="49"/>
      <c r="DN41" s="49"/>
      <c r="DO41" s="49"/>
      <c r="DP41" s="49"/>
      <c r="DQ41" s="49"/>
      <c r="DR41" s="49"/>
      <c r="DS41" s="49"/>
      <c r="DT41" s="49"/>
      <c r="DU41" s="49"/>
      <c r="DV41" s="49"/>
      <c r="DW41" s="49"/>
      <c r="DX41" s="49"/>
      <c r="DY41" s="49"/>
      <c r="DZ41" s="49"/>
      <c r="EA41" s="49"/>
      <c r="EB41" s="49"/>
      <c r="EC41" s="49"/>
      <c r="ED41" s="49"/>
      <c r="EE41" s="49"/>
      <c r="EF41" s="49"/>
      <c r="EG41" s="49"/>
      <c r="EH41" s="49"/>
      <c r="EI41" s="49"/>
      <c r="EJ41" s="49"/>
      <c r="EK41" s="49"/>
      <c r="EL41" s="49"/>
      <c r="EM41" s="49"/>
      <c r="EN41" s="49"/>
      <c r="EO41" s="49"/>
      <c r="EP41" s="49"/>
      <c r="EQ41" s="49"/>
      <c r="ER41" s="49"/>
      <c r="ES41" s="49"/>
      <c r="ET41" s="49"/>
      <c r="EU41" s="49"/>
      <c r="EV41" s="49"/>
      <c r="EW41" s="49"/>
      <c r="EX41" s="49"/>
      <c r="EY41" s="49"/>
      <c r="EZ41" s="49"/>
      <c r="FA41" s="49"/>
      <c r="FB41" s="49"/>
      <c r="FC41" s="49"/>
      <c r="FD41" s="49"/>
      <c r="FE41" s="49"/>
      <c r="FF41" s="49"/>
      <c r="FG41" s="49"/>
      <c r="FH41" s="49"/>
      <c r="FI41" s="49"/>
      <c r="FJ41" s="49"/>
      <c r="FK41" s="49"/>
      <c r="FL41" s="49"/>
      <c r="FM41" s="49"/>
      <c r="FN41" s="49"/>
      <c r="FO41" s="49"/>
      <c r="FP41" s="49"/>
      <c r="FQ41" s="49"/>
      <c r="FR41" s="49"/>
      <c r="FS41" s="49"/>
      <c r="FT41" s="49"/>
      <c r="FU41" s="49"/>
      <c r="FV41" s="49"/>
      <c r="FW41" s="49"/>
      <c r="FX41" s="49"/>
      <c r="FY41" s="49"/>
      <c r="FZ41" s="49"/>
      <c r="GA41" s="49"/>
      <c r="GB41" s="49"/>
      <c r="GC41" s="49"/>
      <c r="GD41" s="49"/>
      <c r="GE41" s="49"/>
      <c r="GF41" s="49"/>
      <c r="GG41" s="49"/>
      <c r="GH41" s="49"/>
      <c r="GI41" s="49"/>
      <c r="GJ41" s="49"/>
      <c r="GK41" s="49"/>
      <c r="GL41" s="49"/>
      <c r="GM41" s="49"/>
      <c r="GN41" s="49"/>
      <c r="GO41" s="49"/>
      <c r="GP41" s="49"/>
      <c r="GQ41" s="49"/>
      <c r="GR41" s="49"/>
      <c r="GS41" s="49"/>
      <c r="GT41" s="49"/>
      <c r="GU41" s="49"/>
      <c r="GV41" s="49"/>
      <c r="GW41" s="49"/>
      <c r="GX41" s="49"/>
      <c r="GY41" s="49"/>
      <c r="GZ41" s="49"/>
      <c r="HA41" s="49"/>
      <c r="HB41" s="49"/>
      <c r="HC41" s="49"/>
      <c r="HD41" s="49"/>
      <c r="HE41" s="49"/>
      <c r="HF41" s="49"/>
      <c r="HG41" s="49"/>
      <c r="HH41" s="49"/>
      <c r="HI41" s="49"/>
      <c r="HJ41" s="49"/>
      <c r="HK41" s="49"/>
      <c r="HL41" s="49"/>
      <c r="HM41" s="49"/>
      <c r="HN41" s="49"/>
      <c r="HO41" s="49"/>
      <c r="HP41" s="49"/>
      <c r="HQ41" s="49"/>
      <c r="HR41" s="49"/>
      <c r="HS41" s="49"/>
      <c r="HT41" s="49"/>
      <c r="HU41" s="49"/>
      <c r="HV41" s="49"/>
      <c r="HW41" s="49"/>
      <c r="HX41" s="49"/>
      <c r="HY41" s="49"/>
      <c r="HZ41" s="49"/>
      <c r="IA41" s="49"/>
      <c r="IB41" s="49"/>
      <c r="IC41" s="49"/>
      <c r="ID41" s="49"/>
      <c r="IE41" s="49"/>
      <c r="IF41" s="49"/>
      <c r="IG41" s="49"/>
      <c r="IH41" s="49"/>
      <c r="II41" s="49"/>
      <c r="IJ41" s="49"/>
      <c r="IK41" s="49"/>
      <c r="IL41" s="49"/>
      <c r="IM41" s="49"/>
      <c r="IN41" s="49"/>
      <c r="IO41" s="49"/>
      <c r="IP41" s="49"/>
      <c r="IQ41" s="49"/>
      <c r="IR41" s="49"/>
      <c r="IS41" s="49"/>
      <c r="IT41" s="49"/>
      <c r="IU41" s="49"/>
      <c r="IV41" s="59"/>
    </row>
    <row r="42" spans="1:256" s="5" customFormat="1" ht="79.5" customHeight="1">
      <c r="A42" s="28" t="s">
        <v>127</v>
      </c>
      <c r="B42" s="28" t="s">
        <v>128</v>
      </c>
      <c r="C42" s="28" t="s">
        <v>258</v>
      </c>
      <c r="D42" s="28" t="s">
        <v>259</v>
      </c>
      <c r="E42" s="28" t="s">
        <v>260</v>
      </c>
      <c r="F42" s="28" t="s">
        <v>159</v>
      </c>
      <c r="G42" s="28" t="s">
        <v>261</v>
      </c>
      <c r="H42" s="28">
        <v>2020</v>
      </c>
      <c r="I42" s="28" t="s">
        <v>133</v>
      </c>
      <c r="J42" s="28" t="s">
        <v>134</v>
      </c>
      <c r="K42" s="28">
        <v>15109122000</v>
      </c>
      <c r="L42" s="28">
        <f t="shared" si="3"/>
        <v>14.7735</v>
      </c>
      <c r="M42" s="28">
        <f t="shared" si="4"/>
        <v>14.7735</v>
      </c>
      <c r="N42" s="28"/>
      <c r="O42" s="28"/>
      <c r="P42" s="28"/>
      <c r="Q42" s="28">
        <v>14.7735</v>
      </c>
      <c r="R42" s="28"/>
      <c r="S42" s="28"/>
      <c r="T42" s="28"/>
      <c r="U42" s="28"/>
      <c r="V42" s="39"/>
      <c r="W42" s="39"/>
      <c r="X42" s="39"/>
      <c r="Y42" s="39"/>
      <c r="Z42" s="39"/>
      <c r="AA42" s="28" t="s">
        <v>135</v>
      </c>
      <c r="AB42" s="28" t="s">
        <v>136</v>
      </c>
      <c r="AC42" s="28" t="s">
        <v>136</v>
      </c>
      <c r="AD42" s="28" t="s">
        <v>136</v>
      </c>
      <c r="AE42" s="28" t="s">
        <v>136</v>
      </c>
      <c r="AF42" s="28" t="s">
        <v>137</v>
      </c>
      <c r="AG42" s="28">
        <v>10</v>
      </c>
      <c r="AH42" s="28">
        <v>21</v>
      </c>
      <c r="AI42" s="28">
        <v>50</v>
      </c>
      <c r="AJ42" s="28">
        <v>132</v>
      </c>
      <c r="AK42" s="28" t="s">
        <v>164</v>
      </c>
      <c r="AL42" s="28" t="s">
        <v>175</v>
      </c>
      <c r="AM42" s="53"/>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c r="DI42" s="51"/>
      <c r="DJ42" s="51"/>
      <c r="DK42" s="51"/>
      <c r="DL42" s="51"/>
      <c r="DM42" s="51"/>
      <c r="DN42" s="51"/>
      <c r="DO42" s="51"/>
      <c r="DP42" s="51"/>
      <c r="DQ42" s="51"/>
      <c r="DR42" s="51"/>
      <c r="DS42" s="51"/>
      <c r="DT42" s="51"/>
      <c r="DU42" s="51"/>
      <c r="DV42" s="51"/>
      <c r="DW42" s="51"/>
      <c r="DX42" s="51"/>
      <c r="DY42" s="51"/>
      <c r="DZ42" s="51"/>
      <c r="EA42" s="51"/>
      <c r="EB42" s="51"/>
      <c r="EC42" s="51"/>
      <c r="ED42" s="51"/>
      <c r="EE42" s="51"/>
      <c r="EF42" s="51"/>
      <c r="EG42" s="51"/>
      <c r="EH42" s="51"/>
      <c r="EI42" s="51"/>
      <c r="EJ42" s="51"/>
      <c r="EK42" s="51"/>
      <c r="EL42" s="51"/>
      <c r="EM42" s="51"/>
      <c r="EN42" s="51"/>
      <c r="EO42" s="51"/>
      <c r="EP42" s="51"/>
      <c r="EQ42" s="51"/>
      <c r="ER42" s="51"/>
      <c r="ES42" s="51"/>
      <c r="ET42" s="51"/>
      <c r="EU42" s="51"/>
      <c r="EV42" s="51"/>
      <c r="EW42" s="51"/>
      <c r="EX42" s="51"/>
      <c r="EY42" s="51"/>
      <c r="EZ42" s="51"/>
      <c r="FA42" s="51"/>
      <c r="FB42" s="51"/>
      <c r="FC42" s="51"/>
      <c r="FD42" s="51"/>
      <c r="FE42" s="51"/>
      <c r="FF42" s="51"/>
      <c r="FG42" s="51"/>
      <c r="FH42" s="51"/>
      <c r="FI42" s="51"/>
      <c r="FJ42" s="51"/>
      <c r="FK42" s="51"/>
      <c r="FL42" s="51"/>
      <c r="FM42" s="51"/>
      <c r="FN42" s="51"/>
      <c r="FO42" s="51"/>
      <c r="FP42" s="51"/>
      <c r="FQ42" s="51"/>
      <c r="FR42" s="51"/>
      <c r="FS42" s="51"/>
      <c r="FT42" s="51"/>
      <c r="FU42" s="51"/>
      <c r="FV42" s="51"/>
      <c r="FW42" s="51"/>
      <c r="FX42" s="51"/>
      <c r="FY42" s="51"/>
      <c r="FZ42" s="51"/>
      <c r="GA42" s="51"/>
      <c r="GB42" s="51"/>
      <c r="GC42" s="51"/>
      <c r="GD42" s="51"/>
      <c r="GE42" s="51"/>
      <c r="GF42" s="51"/>
      <c r="GG42" s="51"/>
      <c r="GH42" s="51"/>
      <c r="GI42" s="51"/>
      <c r="GJ42" s="51"/>
      <c r="GK42" s="51"/>
      <c r="GL42" s="51"/>
      <c r="GM42" s="51"/>
      <c r="GN42" s="51"/>
      <c r="GO42" s="51"/>
      <c r="GP42" s="51"/>
      <c r="GQ42" s="51"/>
      <c r="GR42" s="51"/>
      <c r="GS42" s="51"/>
      <c r="GT42" s="51"/>
      <c r="GU42" s="51"/>
      <c r="GV42" s="51"/>
      <c r="GW42" s="51"/>
      <c r="GX42" s="51"/>
      <c r="GY42" s="51"/>
      <c r="GZ42" s="51"/>
      <c r="HA42" s="51"/>
      <c r="HB42" s="51"/>
      <c r="HC42" s="51"/>
      <c r="HD42" s="51"/>
      <c r="HE42" s="51"/>
      <c r="HF42" s="51"/>
      <c r="HG42" s="51"/>
      <c r="HH42" s="51"/>
      <c r="HI42" s="51"/>
      <c r="HJ42" s="51"/>
      <c r="HK42" s="51"/>
      <c r="HL42" s="51"/>
      <c r="HM42" s="51"/>
      <c r="HN42" s="51"/>
      <c r="HO42" s="51"/>
      <c r="HP42" s="51"/>
      <c r="HQ42" s="51"/>
      <c r="HR42" s="51"/>
      <c r="HS42" s="51"/>
      <c r="HT42" s="51"/>
      <c r="HU42" s="51"/>
      <c r="HV42" s="51"/>
      <c r="HW42" s="51"/>
      <c r="HX42" s="51"/>
      <c r="HY42" s="51"/>
      <c r="HZ42" s="51"/>
      <c r="IA42" s="51"/>
      <c r="IB42" s="51"/>
      <c r="IC42" s="51"/>
      <c r="ID42" s="51"/>
      <c r="IE42" s="51"/>
      <c r="IF42" s="51"/>
      <c r="IG42" s="51"/>
      <c r="IH42" s="51"/>
      <c r="II42" s="51"/>
      <c r="IJ42" s="51"/>
      <c r="IK42" s="51"/>
      <c r="IL42" s="51"/>
      <c r="IM42" s="51"/>
      <c r="IN42" s="51"/>
      <c r="IO42" s="51"/>
      <c r="IP42" s="51"/>
      <c r="IQ42" s="51"/>
      <c r="IR42" s="51"/>
      <c r="IS42" s="51"/>
      <c r="IT42" s="51"/>
      <c r="IU42" s="51"/>
      <c r="IV42" s="59"/>
    </row>
    <row r="43" spans="1:256" s="5" customFormat="1" ht="79.5" customHeight="1">
      <c r="A43" s="28" t="s">
        <v>127</v>
      </c>
      <c r="B43" s="28" t="s">
        <v>128</v>
      </c>
      <c r="C43" s="28" t="s">
        <v>262</v>
      </c>
      <c r="D43" s="28" t="s">
        <v>263</v>
      </c>
      <c r="E43" s="28" t="s">
        <v>264</v>
      </c>
      <c r="F43" s="28" t="s">
        <v>159</v>
      </c>
      <c r="G43" s="28" t="s">
        <v>265</v>
      </c>
      <c r="H43" s="28">
        <v>2020</v>
      </c>
      <c r="I43" s="28" t="s">
        <v>133</v>
      </c>
      <c r="J43" s="28" t="s">
        <v>134</v>
      </c>
      <c r="K43" s="28">
        <v>15109122000</v>
      </c>
      <c r="L43" s="28">
        <f t="shared" si="3"/>
        <v>1</v>
      </c>
      <c r="M43" s="28">
        <f t="shared" si="4"/>
        <v>1</v>
      </c>
      <c r="N43" s="28"/>
      <c r="O43" s="28"/>
      <c r="P43" s="28"/>
      <c r="Q43" s="28">
        <v>1</v>
      </c>
      <c r="R43" s="28"/>
      <c r="S43" s="28"/>
      <c r="T43" s="28"/>
      <c r="U43" s="28"/>
      <c r="V43" s="39"/>
      <c r="W43" s="39"/>
      <c r="X43" s="39"/>
      <c r="Y43" s="39"/>
      <c r="Z43" s="39"/>
      <c r="AA43" s="28" t="s">
        <v>135</v>
      </c>
      <c r="AB43" s="28" t="s">
        <v>136</v>
      </c>
      <c r="AC43" s="28" t="s">
        <v>136</v>
      </c>
      <c r="AD43" s="28" t="s">
        <v>136</v>
      </c>
      <c r="AE43" s="28" t="s">
        <v>136</v>
      </c>
      <c r="AF43" s="28" t="s">
        <v>137</v>
      </c>
      <c r="AG43" s="28">
        <v>28</v>
      </c>
      <c r="AH43" s="28">
        <v>81</v>
      </c>
      <c r="AI43" s="28">
        <v>28</v>
      </c>
      <c r="AJ43" s="28">
        <v>81</v>
      </c>
      <c r="AK43" s="28" t="s">
        <v>164</v>
      </c>
      <c r="AL43" s="28" t="s">
        <v>165</v>
      </c>
      <c r="AM43" s="49"/>
      <c r="AN43" s="49"/>
      <c r="AO43" s="49"/>
      <c r="AP43" s="49"/>
      <c r="AQ43" s="49"/>
      <c r="AR43" s="49"/>
      <c r="AS43" s="49"/>
      <c r="AT43" s="49"/>
      <c r="AU43" s="49"/>
      <c r="AV43" s="49"/>
      <c r="AW43" s="49"/>
      <c r="AX43" s="49"/>
      <c r="AY43" s="49"/>
      <c r="AZ43" s="49"/>
      <c r="BA43" s="49"/>
      <c r="BB43" s="49"/>
      <c r="BC43" s="49"/>
      <c r="BD43" s="49"/>
      <c r="BE43" s="49"/>
      <c r="BF43" s="49"/>
      <c r="BG43" s="49"/>
      <c r="BH43" s="49"/>
      <c r="BI43" s="49"/>
      <c r="BJ43" s="49"/>
      <c r="BK43" s="49"/>
      <c r="BL43" s="49"/>
      <c r="BM43" s="49"/>
      <c r="BN43" s="49"/>
      <c r="BO43" s="49"/>
      <c r="BP43" s="49"/>
      <c r="BQ43" s="49"/>
      <c r="BR43" s="49"/>
      <c r="BS43" s="49"/>
      <c r="BT43" s="49"/>
      <c r="BU43" s="49"/>
      <c r="BV43" s="49"/>
      <c r="BW43" s="49"/>
      <c r="BX43" s="49"/>
      <c r="BY43" s="49"/>
      <c r="BZ43" s="49"/>
      <c r="CA43" s="49"/>
      <c r="CB43" s="49"/>
      <c r="CC43" s="49"/>
      <c r="CD43" s="49"/>
      <c r="CE43" s="49"/>
      <c r="CF43" s="49"/>
      <c r="CG43" s="49"/>
      <c r="CH43" s="49"/>
      <c r="CI43" s="49"/>
      <c r="CJ43" s="49"/>
      <c r="CK43" s="49"/>
      <c r="CL43" s="49"/>
      <c r="CM43" s="49"/>
      <c r="CN43" s="49"/>
      <c r="CO43" s="49"/>
      <c r="CP43" s="49"/>
      <c r="CQ43" s="49"/>
      <c r="CR43" s="49"/>
      <c r="CS43" s="49"/>
      <c r="CT43" s="49"/>
      <c r="CU43" s="49"/>
      <c r="CV43" s="49"/>
      <c r="CW43" s="49"/>
      <c r="CX43" s="49"/>
      <c r="CY43" s="49"/>
      <c r="CZ43" s="49"/>
      <c r="DA43" s="49"/>
      <c r="DB43" s="49"/>
      <c r="DC43" s="49"/>
      <c r="DD43" s="49"/>
      <c r="DE43" s="49"/>
      <c r="DF43" s="49"/>
      <c r="DG43" s="49"/>
      <c r="DH43" s="49"/>
      <c r="DI43" s="49"/>
      <c r="DJ43" s="49"/>
      <c r="DK43" s="49"/>
      <c r="DL43" s="49"/>
      <c r="DM43" s="49"/>
      <c r="DN43" s="49"/>
      <c r="DO43" s="49"/>
      <c r="DP43" s="49"/>
      <c r="DQ43" s="49"/>
      <c r="DR43" s="49"/>
      <c r="DS43" s="49"/>
      <c r="DT43" s="49"/>
      <c r="DU43" s="49"/>
      <c r="DV43" s="49"/>
      <c r="DW43" s="49"/>
      <c r="DX43" s="49"/>
      <c r="DY43" s="49"/>
      <c r="DZ43" s="49"/>
      <c r="EA43" s="49"/>
      <c r="EB43" s="49"/>
      <c r="EC43" s="49"/>
      <c r="ED43" s="49"/>
      <c r="EE43" s="49"/>
      <c r="EF43" s="49"/>
      <c r="EG43" s="49"/>
      <c r="EH43" s="49"/>
      <c r="EI43" s="49"/>
      <c r="EJ43" s="49"/>
      <c r="EK43" s="49"/>
      <c r="EL43" s="49"/>
      <c r="EM43" s="49"/>
      <c r="EN43" s="49"/>
      <c r="EO43" s="49"/>
      <c r="EP43" s="49"/>
      <c r="EQ43" s="49"/>
      <c r="ER43" s="49"/>
      <c r="ES43" s="49"/>
      <c r="ET43" s="49"/>
      <c r="EU43" s="49"/>
      <c r="EV43" s="49"/>
      <c r="EW43" s="49"/>
      <c r="EX43" s="49"/>
      <c r="EY43" s="49"/>
      <c r="EZ43" s="49"/>
      <c r="FA43" s="49"/>
      <c r="FB43" s="49"/>
      <c r="FC43" s="49"/>
      <c r="FD43" s="49"/>
      <c r="FE43" s="49"/>
      <c r="FF43" s="49"/>
      <c r="FG43" s="49"/>
      <c r="FH43" s="49"/>
      <c r="FI43" s="49"/>
      <c r="FJ43" s="49"/>
      <c r="FK43" s="49"/>
      <c r="FL43" s="49"/>
      <c r="FM43" s="49"/>
      <c r="FN43" s="49"/>
      <c r="FO43" s="49"/>
      <c r="FP43" s="49"/>
      <c r="FQ43" s="49"/>
      <c r="FR43" s="49"/>
      <c r="FS43" s="49"/>
      <c r="FT43" s="49"/>
      <c r="FU43" s="49"/>
      <c r="FV43" s="49"/>
      <c r="FW43" s="49"/>
      <c r="FX43" s="49"/>
      <c r="FY43" s="49"/>
      <c r="FZ43" s="49"/>
      <c r="GA43" s="49"/>
      <c r="GB43" s="49"/>
      <c r="GC43" s="49"/>
      <c r="GD43" s="49"/>
      <c r="GE43" s="49"/>
      <c r="GF43" s="49"/>
      <c r="GG43" s="49"/>
      <c r="GH43" s="49"/>
      <c r="GI43" s="49"/>
      <c r="GJ43" s="49"/>
      <c r="GK43" s="49"/>
      <c r="GL43" s="49"/>
      <c r="GM43" s="49"/>
      <c r="GN43" s="49"/>
      <c r="GO43" s="49"/>
      <c r="GP43" s="49"/>
      <c r="GQ43" s="49"/>
      <c r="GR43" s="49"/>
      <c r="GS43" s="49"/>
      <c r="GT43" s="49"/>
      <c r="GU43" s="49"/>
      <c r="GV43" s="49"/>
      <c r="GW43" s="49"/>
      <c r="GX43" s="49"/>
      <c r="GY43" s="49"/>
      <c r="GZ43" s="49"/>
      <c r="HA43" s="49"/>
      <c r="HB43" s="49"/>
      <c r="HC43" s="49"/>
      <c r="HD43" s="49"/>
      <c r="HE43" s="49"/>
      <c r="HF43" s="49"/>
      <c r="HG43" s="49"/>
      <c r="HH43" s="49"/>
      <c r="HI43" s="49"/>
      <c r="HJ43" s="49"/>
      <c r="HK43" s="49"/>
      <c r="HL43" s="49"/>
      <c r="HM43" s="49"/>
      <c r="HN43" s="49"/>
      <c r="HO43" s="49"/>
      <c r="HP43" s="49"/>
      <c r="HQ43" s="49"/>
      <c r="HR43" s="49"/>
      <c r="HS43" s="49"/>
      <c r="HT43" s="49"/>
      <c r="HU43" s="49"/>
      <c r="HV43" s="49"/>
      <c r="HW43" s="49"/>
      <c r="HX43" s="49"/>
      <c r="HY43" s="49"/>
      <c r="HZ43" s="49"/>
      <c r="IA43" s="49"/>
      <c r="IB43" s="49"/>
      <c r="IC43" s="49"/>
      <c r="ID43" s="49"/>
      <c r="IE43" s="49"/>
      <c r="IF43" s="49"/>
      <c r="IG43" s="49"/>
      <c r="IH43" s="49"/>
      <c r="II43" s="49"/>
      <c r="IJ43" s="49"/>
      <c r="IK43" s="49"/>
      <c r="IL43" s="49"/>
      <c r="IM43" s="49"/>
      <c r="IN43" s="49"/>
      <c r="IO43" s="49"/>
      <c r="IP43" s="49"/>
      <c r="IQ43" s="49"/>
      <c r="IR43" s="49"/>
      <c r="IS43" s="49"/>
      <c r="IT43" s="49"/>
      <c r="IU43" s="49"/>
      <c r="IV43" s="59"/>
    </row>
    <row r="44" spans="1:256" s="5" customFormat="1" ht="79.5" customHeight="1">
      <c r="A44" s="28" t="s">
        <v>127</v>
      </c>
      <c r="B44" s="28" t="s">
        <v>128</v>
      </c>
      <c r="C44" s="28" t="s">
        <v>266</v>
      </c>
      <c r="D44" s="28" t="s">
        <v>267</v>
      </c>
      <c r="E44" s="28" t="s">
        <v>268</v>
      </c>
      <c r="F44" s="28" t="s">
        <v>155</v>
      </c>
      <c r="G44" s="28" t="s">
        <v>269</v>
      </c>
      <c r="H44" s="28">
        <v>2020</v>
      </c>
      <c r="I44" s="28" t="s">
        <v>133</v>
      </c>
      <c r="J44" s="28" t="s">
        <v>134</v>
      </c>
      <c r="K44" s="28">
        <v>15109122000</v>
      </c>
      <c r="L44" s="28">
        <f t="shared" si="3"/>
        <v>5</v>
      </c>
      <c r="M44" s="28">
        <f t="shared" si="4"/>
        <v>5</v>
      </c>
      <c r="N44" s="28"/>
      <c r="O44" s="28"/>
      <c r="P44" s="28"/>
      <c r="Q44" s="28">
        <v>5</v>
      </c>
      <c r="R44" s="28"/>
      <c r="S44" s="28"/>
      <c r="T44" s="28"/>
      <c r="U44" s="28"/>
      <c r="V44" s="39"/>
      <c r="W44" s="39"/>
      <c r="X44" s="39"/>
      <c r="Y44" s="39"/>
      <c r="Z44" s="39"/>
      <c r="AA44" s="28" t="s">
        <v>135</v>
      </c>
      <c r="AB44" s="28" t="s">
        <v>136</v>
      </c>
      <c r="AC44" s="28" t="s">
        <v>136</v>
      </c>
      <c r="AD44" s="28" t="s">
        <v>136</v>
      </c>
      <c r="AE44" s="28" t="s">
        <v>136</v>
      </c>
      <c r="AF44" s="28" t="s">
        <v>137</v>
      </c>
      <c r="AG44" s="28">
        <v>447</v>
      </c>
      <c r="AH44" s="28">
        <v>1312</v>
      </c>
      <c r="AI44" s="28">
        <v>447</v>
      </c>
      <c r="AJ44" s="28">
        <v>1312</v>
      </c>
      <c r="AK44" s="28" t="s">
        <v>164</v>
      </c>
      <c r="AL44" s="28" t="s">
        <v>165</v>
      </c>
      <c r="AM44" s="49"/>
      <c r="AN44" s="49"/>
      <c r="AO44" s="49"/>
      <c r="AP44" s="49"/>
      <c r="AQ44" s="49"/>
      <c r="AR44" s="49"/>
      <c r="AS44" s="49"/>
      <c r="AT44" s="49"/>
      <c r="AU44" s="49"/>
      <c r="AV44" s="49"/>
      <c r="AW44" s="49"/>
      <c r="AX44" s="49"/>
      <c r="AY44" s="49"/>
      <c r="AZ44" s="49"/>
      <c r="BA44" s="49"/>
      <c r="BB44" s="49"/>
      <c r="BC44" s="49"/>
      <c r="BD44" s="49"/>
      <c r="BE44" s="49"/>
      <c r="BF44" s="49"/>
      <c r="BG44" s="49"/>
      <c r="BH44" s="49"/>
      <c r="BI44" s="49"/>
      <c r="BJ44" s="49"/>
      <c r="BK44" s="49"/>
      <c r="BL44" s="49"/>
      <c r="BM44" s="49"/>
      <c r="BN44" s="49"/>
      <c r="BO44" s="49"/>
      <c r="BP44" s="49"/>
      <c r="BQ44" s="49"/>
      <c r="BR44" s="49"/>
      <c r="BS44" s="49"/>
      <c r="BT44" s="49"/>
      <c r="BU44" s="49"/>
      <c r="BV44" s="49"/>
      <c r="BW44" s="49"/>
      <c r="BX44" s="49"/>
      <c r="BY44" s="49"/>
      <c r="BZ44" s="49"/>
      <c r="CA44" s="49"/>
      <c r="CB44" s="49"/>
      <c r="CC44" s="49"/>
      <c r="CD44" s="49"/>
      <c r="CE44" s="49"/>
      <c r="CF44" s="49"/>
      <c r="CG44" s="49"/>
      <c r="CH44" s="49"/>
      <c r="CI44" s="49"/>
      <c r="CJ44" s="49"/>
      <c r="CK44" s="49"/>
      <c r="CL44" s="49"/>
      <c r="CM44" s="49"/>
      <c r="CN44" s="49"/>
      <c r="CO44" s="49"/>
      <c r="CP44" s="49"/>
      <c r="CQ44" s="49"/>
      <c r="CR44" s="49"/>
      <c r="CS44" s="49"/>
      <c r="CT44" s="49"/>
      <c r="CU44" s="49"/>
      <c r="CV44" s="49"/>
      <c r="CW44" s="49"/>
      <c r="CX44" s="49"/>
      <c r="CY44" s="49"/>
      <c r="CZ44" s="49"/>
      <c r="DA44" s="49"/>
      <c r="DB44" s="49"/>
      <c r="DC44" s="49"/>
      <c r="DD44" s="49"/>
      <c r="DE44" s="49"/>
      <c r="DF44" s="49"/>
      <c r="DG44" s="49"/>
      <c r="DH44" s="49"/>
      <c r="DI44" s="49"/>
      <c r="DJ44" s="49"/>
      <c r="DK44" s="49"/>
      <c r="DL44" s="49"/>
      <c r="DM44" s="49"/>
      <c r="DN44" s="49"/>
      <c r="DO44" s="49"/>
      <c r="DP44" s="49"/>
      <c r="DQ44" s="49"/>
      <c r="DR44" s="49"/>
      <c r="DS44" s="49"/>
      <c r="DT44" s="49"/>
      <c r="DU44" s="49"/>
      <c r="DV44" s="49"/>
      <c r="DW44" s="49"/>
      <c r="DX44" s="49"/>
      <c r="DY44" s="49"/>
      <c r="DZ44" s="49"/>
      <c r="EA44" s="49"/>
      <c r="EB44" s="49"/>
      <c r="EC44" s="49"/>
      <c r="ED44" s="49"/>
      <c r="EE44" s="49"/>
      <c r="EF44" s="49"/>
      <c r="EG44" s="49"/>
      <c r="EH44" s="49"/>
      <c r="EI44" s="49"/>
      <c r="EJ44" s="49"/>
      <c r="EK44" s="49"/>
      <c r="EL44" s="49"/>
      <c r="EM44" s="49"/>
      <c r="EN44" s="49"/>
      <c r="EO44" s="49"/>
      <c r="EP44" s="49"/>
      <c r="EQ44" s="49"/>
      <c r="ER44" s="49"/>
      <c r="ES44" s="49"/>
      <c r="ET44" s="49"/>
      <c r="EU44" s="49"/>
      <c r="EV44" s="49"/>
      <c r="EW44" s="49"/>
      <c r="EX44" s="49"/>
      <c r="EY44" s="49"/>
      <c r="EZ44" s="49"/>
      <c r="FA44" s="49"/>
      <c r="FB44" s="49"/>
      <c r="FC44" s="49"/>
      <c r="FD44" s="49"/>
      <c r="FE44" s="49"/>
      <c r="FF44" s="49"/>
      <c r="FG44" s="49"/>
      <c r="FH44" s="49"/>
      <c r="FI44" s="49"/>
      <c r="FJ44" s="49"/>
      <c r="FK44" s="49"/>
      <c r="FL44" s="49"/>
      <c r="FM44" s="49"/>
      <c r="FN44" s="49"/>
      <c r="FO44" s="49"/>
      <c r="FP44" s="49"/>
      <c r="FQ44" s="49"/>
      <c r="FR44" s="49"/>
      <c r="FS44" s="49"/>
      <c r="FT44" s="49"/>
      <c r="FU44" s="49"/>
      <c r="FV44" s="49"/>
      <c r="FW44" s="49"/>
      <c r="FX44" s="49"/>
      <c r="FY44" s="49"/>
      <c r="FZ44" s="49"/>
      <c r="GA44" s="49"/>
      <c r="GB44" s="49"/>
      <c r="GC44" s="49"/>
      <c r="GD44" s="49"/>
      <c r="GE44" s="49"/>
      <c r="GF44" s="49"/>
      <c r="GG44" s="49"/>
      <c r="GH44" s="49"/>
      <c r="GI44" s="49"/>
      <c r="GJ44" s="49"/>
      <c r="GK44" s="49"/>
      <c r="GL44" s="49"/>
      <c r="GM44" s="49"/>
      <c r="GN44" s="49"/>
      <c r="GO44" s="49"/>
      <c r="GP44" s="49"/>
      <c r="GQ44" s="49"/>
      <c r="GR44" s="49"/>
      <c r="GS44" s="49"/>
      <c r="GT44" s="49"/>
      <c r="GU44" s="49"/>
      <c r="GV44" s="49"/>
      <c r="GW44" s="49"/>
      <c r="GX44" s="49"/>
      <c r="GY44" s="49"/>
      <c r="GZ44" s="49"/>
      <c r="HA44" s="49"/>
      <c r="HB44" s="49"/>
      <c r="HC44" s="49"/>
      <c r="HD44" s="49"/>
      <c r="HE44" s="49"/>
      <c r="HF44" s="49"/>
      <c r="HG44" s="49"/>
      <c r="HH44" s="49"/>
      <c r="HI44" s="49"/>
      <c r="HJ44" s="49"/>
      <c r="HK44" s="49"/>
      <c r="HL44" s="49"/>
      <c r="HM44" s="49"/>
      <c r="HN44" s="49"/>
      <c r="HO44" s="49"/>
      <c r="HP44" s="49"/>
      <c r="HQ44" s="49"/>
      <c r="HR44" s="49"/>
      <c r="HS44" s="49"/>
      <c r="HT44" s="49"/>
      <c r="HU44" s="49"/>
      <c r="HV44" s="49"/>
      <c r="HW44" s="49"/>
      <c r="HX44" s="49"/>
      <c r="HY44" s="49"/>
      <c r="HZ44" s="49"/>
      <c r="IA44" s="49"/>
      <c r="IB44" s="49"/>
      <c r="IC44" s="49"/>
      <c r="ID44" s="49"/>
      <c r="IE44" s="49"/>
      <c r="IF44" s="49"/>
      <c r="IG44" s="49"/>
      <c r="IH44" s="49"/>
      <c r="II44" s="49"/>
      <c r="IJ44" s="49"/>
      <c r="IK44" s="49"/>
      <c r="IL44" s="49"/>
      <c r="IM44" s="49"/>
      <c r="IN44" s="49"/>
      <c r="IO44" s="49"/>
      <c r="IP44" s="49"/>
      <c r="IQ44" s="49"/>
      <c r="IR44" s="49"/>
      <c r="IS44" s="49"/>
      <c r="IT44" s="49"/>
      <c r="IU44" s="49"/>
      <c r="IV44" s="59"/>
    </row>
    <row r="45" spans="1:256" s="5" customFormat="1" ht="129" customHeight="1">
      <c r="A45" s="28" t="s">
        <v>127</v>
      </c>
      <c r="B45" s="28" t="s">
        <v>128</v>
      </c>
      <c r="C45" s="211" t="s">
        <v>270</v>
      </c>
      <c r="D45" s="28" t="s">
        <v>271</v>
      </c>
      <c r="E45" s="33" t="s">
        <v>272</v>
      </c>
      <c r="F45" s="28" t="s">
        <v>147</v>
      </c>
      <c r="G45" s="28" t="s">
        <v>273</v>
      </c>
      <c r="H45" s="28">
        <v>2020</v>
      </c>
      <c r="I45" s="28" t="s">
        <v>133</v>
      </c>
      <c r="J45" s="28" t="s">
        <v>220</v>
      </c>
      <c r="K45" s="28">
        <v>13909125304</v>
      </c>
      <c r="L45" s="28">
        <f t="shared" si="3"/>
        <v>11.45</v>
      </c>
      <c r="M45" s="28">
        <f t="shared" si="4"/>
        <v>11.45</v>
      </c>
      <c r="N45" s="28"/>
      <c r="O45" s="28"/>
      <c r="P45" s="28"/>
      <c r="Q45" s="28">
        <v>11.45</v>
      </c>
      <c r="R45" s="28"/>
      <c r="S45" s="28"/>
      <c r="T45" s="28"/>
      <c r="U45" s="28"/>
      <c r="V45" s="39"/>
      <c r="W45" s="39"/>
      <c r="X45" s="39"/>
      <c r="Y45" s="39"/>
      <c r="Z45" s="39"/>
      <c r="AA45" s="28" t="s">
        <v>135</v>
      </c>
      <c r="AB45" s="28" t="s">
        <v>136</v>
      </c>
      <c r="AC45" s="28" t="s">
        <v>136</v>
      </c>
      <c r="AD45" s="28" t="s">
        <v>136</v>
      </c>
      <c r="AE45" s="28" t="s">
        <v>136</v>
      </c>
      <c r="AF45" s="28" t="s">
        <v>137</v>
      </c>
      <c r="AG45" s="28">
        <v>73</v>
      </c>
      <c r="AH45" s="28">
        <v>171</v>
      </c>
      <c r="AI45" s="28">
        <v>73</v>
      </c>
      <c r="AJ45" s="28">
        <v>171</v>
      </c>
      <c r="AK45" s="28" t="s">
        <v>164</v>
      </c>
      <c r="AL45" s="28" t="s">
        <v>165</v>
      </c>
      <c r="AM45" s="49"/>
      <c r="AN45" s="49"/>
      <c r="AO45" s="49"/>
      <c r="AP45" s="49"/>
      <c r="AQ45" s="49"/>
      <c r="AR45" s="49"/>
      <c r="AS45" s="49"/>
      <c r="AT45" s="49"/>
      <c r="AU45" s="49"/>
      <c r="AV45" s="49"/>
      <c r="AW45" s="49"/>
      <c r="AX45" s="49"/>
      <c r="AY45" s="49"/>
      <c r="AZ45" s="49"/>
      <c r="BA45" s="49"/>
      <c r="BB45" s="49"/>
      <c r="BC45" s="49"/>
      <c r="BD45" s="49"/>
      <c r="BE45" s="49"/>
      <c r="BF45" s="49"/>
      <c r="BG45" s="49"/>
      <c r="BH45" s="49"/>
      <c r="BI45" s="49"/>
      <c r="BJ45" s="49"/>
      <c r="BK45" s="49"/>
      <c r="BL45" s="49"/>
      <c r="BM45" s="49"/>
      <c r="BN45" s="49"/>
      <c r="BO45" s="49"/>
      <c r="BP45" s="49"/>
      <c r="BQ45" s="49"/>
      <c r="BR45" s="49"/>
      <c r="BS45" s="49"/>
      <c r="BT45" s="49"/>
      <c r="BU45" s="49"/>
      <c r="BV45" s="49"/>
      <c r="BW45" s="49"/>
      <c r="BX45" s="49"/>
      <c r="BY45" s="49"/>
      <c r="BZ45" s="49"/>
      <c r="CA45" s="49"/>
      <c r="CB45" s="49"/>
      <c r="CC45" s="49"/>
      <c r="CD45" s="49"/>
      <c r="CE45" s="49"/>
      <c r="CF45" s="49"/>
      <c r="CG45" s="49"/>
      <c r="CH45" s="49"/>
      <c r="CI45" s="49"/>
      <c r="CJ45" s="49"/>
      <c r="CK45" s="49"/>
      <c r="CL45" s="49"/>
      <c r="CM45" s="49"/>
      <c r="CN45" s="49"/>
      <c r="CO45" s="49"/>
      <c r="CP45" s="49"/>
      <c r="CQ45" s="49"/>
      <c r="CR45" s="49"/>
      <c r="CS45" s="49"/>
      <c r="CT45" s="49"/>
      <c r="CU45" s="49"/>
      <c r="CV45" s="49"/>
      <c r="CW45" s="49"/>
      <c r="CX45" s="49"/>
      <c r="CY45" s="49"/>
      <c r="CZ45" s="49"/>
      <c r="DA45" s="49"/>
      <c r="DB45" s="49"/>
      <c r="DC45" s="49"/>
      <c r="DD45" s="49"/>
      <c r="DE45" s="49"/>
      <c r="DF45" s="49"/>
      <c r="DG45" s="49"/>
      <c r="DH45" s="49"/>
      <c r="DI45" s="49"/>
      <c r="DJ45" s="49"/>
      <c r="DK45" s="49"/>
      <c r="DL45" s="49"/>
      <c r="DM45" s="49"/>
      <c r="DN45" s="49"/>
      <c r="DO45" s="49"/>
      <c r="DP45" s="49"/>
      <c r="DQ45" s="49"/>
      <c r="DR45" s="49"/>
      <c r="DS45" s="49"/>
      <c r="DT45" s="49"/>
      <c r="DU45" s="49"/>
      <c r="DV45" s="49"/>
      <c r="DW45" s="49"/>
      <c r="DX45" s="49"/>
      <c r="DY45" s="49"/>
      <c r="DZ45" s="49"/>
      <c r="EA45" s="49"/>
      <c r="EB45" s="49"/>
      <c r="EC45" s="49"/>
      <c r="ED45" s="49"/>
      <c r="EE45" s="49"/>
      <c r="EF45" s="49"/>
      <c r="EG45" s="49"/>
      <c r="EH45" s="49"/>
      <c r="EI45" s="49"/>
      <c r="EJ45" s="49"/>
      <c r="EK45" s="49"/>
      <c r="EL45" s="49"/>
      <c r="EM45" s="49"/>
      <c r="EN45" s="49"/>
      <c r="EO45" s="49"/>
      <c r="EP45" s="49"/>
      <c r="EQ45" s="49"/>
      <c r="ER45" s="49"/>
      <c r="ES45" s="49"/>
      <c r="ET45" s="49"/>
      <c r="EU45" s="49"/>
      <c r="EV45" s="49"/>
      <c r="EW45" s="49"/>
      <c r="EX45" s="49"/>
      <c r="EY45" s="49"/>
      <c r="EZ45" s="49"/>
      <c r="FA45" s="49"/>
      <c r="FB45" s="49"/>
      <c r="FC45" s="49"/>
      <c r="FD45" s="49"/>
      <c r="FE45" s="49"/>
      <c r="FF45" s="49"/>
      <c r="FG45" s="49"/>
      <c r="FH45" s="49"/>
      <c r="FI45" s="49"/>
      <c r="FJ45" s="49"/>
      <c r="FK45" s="49"/>
      <c r="FL45" s="49"/>
      <c r="FM45" s="49"/>
      <c r="FN45" s="49"/>
      <c r="FO45" s="49"/>
      <c r="FP45" s="49"/>
      <c r="FQ45" s="49"/>
      <c r="FR45" s="49"/>
      <c r="FS45" s="49"/>
      <c r="FT45" s="49"/>
      <c r="FU45" s="49"/>
      <c r="FV45" s="49"/>
      <c r="FW45" s="49"/>
      <c r="FX45" s="49"/>
      <c r="FY45" s="49"/>
      <c r="FZ45" s="49"/>
      <c r="GA45" s="49"/>
      <c r="GB45" s="49"/>
      <c r="GC45" s="49"/>
      <c r="GD45" s="49"/>
      <c r="GE45" s="49"/>
      <c r="GF45" s="49"/>
      <c r="GG45" s="49"/>
      <c r="GH45" s="49"/>
      <c r="GI45" s="49"/>
      <c r="GJ45" s="49"/>
      <c r="GK45" s="49"/>
      <c r="GL45" s="49"/>
      <c r="GM45" s="49"/>
      <c r="GN45" s="49"/>
      <c r="GO45" s="49"/>
      <c r="GP45" s="49"/>
      <c r="GQ45" s="49"/>
      <c r="GR45" s="49"/>
      <c r="GS45" s="49"/>
      <c r="GT45" s="49"/>
      <c r="GU45" s="49"/>
      <c r="GV45" s="49"/>
      <c r="GW45" s="49"/>
      <c r="GX45" s="49"/>
      <c r="GY45" s="49"/>
      <c r="GZ45" s="49"/>
      <c r="HA45" s="49"/>
      <c r="HB45" s="49"/>
      <c r="HC45" s="49"/>
      <c r="HD45" s="49"/>
      <c r="HE45" s="49"/>
      <c r="HF45" s="49"/>
      <c r="HG45" s="49"/>
      <c r="HH45" s="49"/>
      <c r="HI45" s="49"/>
      <c r="HJ45" s="49"/>
      <c r="HK45" s="49"/>
      <c r="HL45" s="49"/>
      <c r="HM45" s="49"/>
      <c r="HN45" s="49"/>
      <c r="HO45" s="49"/>
      <c r="HP45" s="49"/>
      <c r="HQ45" s="49"/>
      <c r="HR45" s="49"/>
      <c r="HS45" s="49"/>
      <c r="HT45" s="49"/>
      <c r="HU45" s="49"/>
      <c r="HV45" s="49"/>
      <c r="HW45" s="49"/>
      <c r="HX45" s="49"/>
      <c r="HY45" s="49"/>
      <c r="HZ45" s="49"/>
      <c r="IA45" s="49"/>
      <c r="IB45" s="49"/>
      <c r="IC45" s="49"/>
      <c r="ID45" s="49"/>
      <c r="IE45" s="49"/>
      <c r="IF45" s="49"/>
      <c r="IG45" s="49"/>
      <c r="IH45" s="49"/>
      <c r="II45" s="49"/>
      <c r="IJ45" s="49"/>
      <c r="IK45" s="49"/>
      <c r="IL45" s="49"/>
      <c r="IM45" s="49"/>
      <c r="IN45" s="49"/>
      <c r="IO45" s="49"/>
      <c r="IP45" s="49"/>
      <c r="IQ45" s="49"/>
      <c r="IR45" s="49"/>
      <c r="IS45" s="49"/>
      <c r="IT45" s="49"/>
      <c r="IU45" s="49"/>
      <c r="IV45" s="59"/>
    </row>
    <row r="46" spans="1:256" s="5" customFormat="1" ht="79.5" customHeight="1">
      <c r="A46" s="28" t="s">
        <v>127</v>
      </c>
      <c r="B46" s="28" t="s">
        <v>128</v>
      </c>
      <c r="C46" s="28" t="s">
        <v>274</v>
      </c>
      <c r="D46" s="28" t="s">
        <v>275</v>
      </c>
      <c r="E46" s="28" t="s">
        <v>276</v>
      </c>
      <c r="F46" s="31" t="s">
        <v>159</v>
      </c>
      <c r="G46" s="28" t="s">
        <v>277</v>
      </c>
      <c r="H46" s="28">
        <v>2020</v>
      </c>
      <c r="I46" s="28" t="s">
        <v>133</v>
      </c>
      <c r="J46" s="28" t="s">
        <v>134</v>
      </c>
      <c r="K46" s="28">
        <v>15109122000</v>
      </c>
      <c r="L46" s="28">
        <f t="shared" si="3"/>
        <v>6</v>
      </c>
      <c r="M46" s="28">
        <f t="shared" si="4"/>
        <v>6</v>
      </c>
      <c r="N46" s="28"/>
      <c r="O46" s="28"/>
      <c r="P46" s="28"/>
      <c r="Q46" s="28">
        <v>6</v>
      </c>
      <c r="R46" s="28"/>
      <c r="S46" s="28"/>
      <c r="T46" s="28"/>
      <c r="U46" s="28"/>
      <c r="V46" s="39"/>
      <c r="W46" s="39"/>
      <c r="X46" s="39"/>
      <c r="Y46" s="39"/>
      <c r="Z46" s="39"/>
      <c r="AA46" s="28" t="s">
        <v>135</v>
      </c>
      <c r="AB46" s="28" t="s">
        <v>136</v>
      </c>
      <c r="AC46" s="28" t="s">
        <v>136</v>
      </c>
      <c r="AD46" s="28" t="s">
        <v>136</v>
      </c>
      <c r="AE46" s="28" t="s">
        <v>136</v>
      </c>
      <c r="AF46" s="28" t="s">
        <v>137</v>
      </c>
      <c r="AG46" s="28">
        <v>71</v>
      </c>
      <c r="AH46" s="28">
        <v>203</v>
      </c>
      <c r="AI46" s="28">
        <v>71</v>
      </c>
      <c r="AJ46" s="28">
        <v>203</v>
      </c>
      <c r="AK46" s="28" t="s">
        <v>164</v>
      </c>
      <c r="AL46" s="28" t="s">
        <v>165</v>
      </c>
      <c r="AM46" s="49"/>
      <c r="AN46" s="49"/>
      <c r="AO46" s="49"/>
      <c r="AP46" s="49"/>
      <c r="AQ46" s="49"/>
      <c r="AR46" s="49"/>
      <c r="AS46" s="49"/>
      <c r="AT46" s="49"/>
      <c r="AU46" s="49"/>
      <c r="AV46" s="49"/>
      <c r="AW46" s="49"/>
      <c r="AX46" s="49"/>
      <c r="AY46" s="49"/>
      <c r="AZ46" s="49"/>
      <c r="BA46" s="49"/>
      <c r="BB46" s="49"/>
      <c r="BC46" s="49"/>
      <c r="BD46" s="49"/>
      <c r="BE46" s="49"/>
      <c r="BF46" s="49"/>
      <c r="BG46" s="49"/>
      <c r="BH46" s="49"/>
      <c r="BI46" s="49"/>
      <c r="BJ46" s="49"/>
      <c r="BK46" s="49"/>
      <c r="BL46" s="49"/>
      <c r="BM46" s="49"/>
      <c r="BN46" s="49"/>
      <c r="BO46" s="49"/>
      <c r="BP46" s="49"/>
      <c r="BQ46" s="49"/>
      <c r="BR46" s="49"/>
      <c r="BS46" s="49"/>
      <c r="BT46" s="49"/>
      <c r="BU46" s="49"/>
      <c r="BV46" s="49"/>
      <c r="BW46" s="49"/>
      <c r="BX46" s="49"/>
      <c r="BY46" s="49"/>
      <c r="BZ46" s="49"/>
      <c r="CA46" s="49"/>
      <c r="CB46" s="49"/>
      <c r="CC46" s="49"/>
      <c r="CD46" s="49"/>
      <c r="CE46" s="49"/>
      <c r="CF46" s="49"/>
      <c r="CG46" s="49"/>
      <c r="CH46" s="49"/>
      <c r="CI46" s="49"/>
      <c r="CJ46" s="49"/>
      <c r="CK46" s="49"/>
      <c r="CL46" s="49"/>
      <c r="CM46" s="49"/>
      <c r="CN46" s="49"/>
      <c r="CO46" s="49"/>
      <c r="CP46" s="49"/>
      <c r="CQ46" s="49"/>
      <c r="CR46" s="49"/>
      <c r="CS46" s="49"/>
      <c r="CT46" s="49"/>
      <c r="CU46" s="49"/>
      <c r="CV46" s="49"/>
      <c r="CW46" s="49"/>
      <c r="CX46" s="49"/>
      <c r="CY46" s="49"/>
      <c r="CZ46" s="49"/>
      <c r="DA46" s="49"/>
      <c r="DB46" s="49"/>
      <c r="DC46" s="49"/>
      <c r="DD46" s="49"/>
      <c r="DE46" s="49"/>
      <c r="DF46" s="49"/>
      <c r="DG46" s="49"/>
      <c r="DH46" s="49"/>
      <c r="DI46" s="49"/>
      <c r="DJ46" s="49"/>
      <c r="DK46" s="49"/>
      <c r="DL46" s="49"/>
      <c r="DM46" s="49"/>
      <c r="DN46" s="49"/>
      <c r="DO46" s="49"/>
      <c r="DP46" s="49"/>
      <c r="DQ46" s="49"/>
      <c r="DR46" s="49"/>
      <c r="DS46" s="49"/>
      <c r="DT46" s="49"/>
      <c r="DU46" s="49"/>
      <c r="DV46" s="49"/>
      <c r="DW46" s="49"/>
      <c r="DX46" s="49"/>
      <c r="DY46" s="49"/>
      <c r="DZ46" s="49"/>
      <c r="EA46" s="49"/>
      <c r="EB46" s="49"/>
      <c r="EC46" s="49"/>
      <c r="ED46" s="49"/>
      <c r="EE46" s="49"/>
      <c r="EF46" s="49"/>
      <c r="EG46" s="49"/>
      <c r="EH46" s="49"/>
      <c r="EI46" s="49"/>
      <c r="EJ46" s="49"/>
      <c r="EK46" s="49"/>
      <c r="EL46" s="49"/>
      <c r="EM46" s="49"/>
      <c r="EN46" s="49"/>
      <c r="EO46" s="49"/>
      <c r="EP46" s="49"/>
      <c r="EQ46" s="49"/>
      <c r="ER46" s="49"/>
      <c r="ES46" s="49"/>
      <c r="ET46" s="49"/>
      <c r="EU46" s="49"/>
      <c r="EV46" s="49"/>
      <c r="EW46" s="49"/>
      <c r="EX46" s="49"/>
      <c r="EY46" s="49"/>
      <c r="EZ46" s="49"/>
      <c r="FA46" s="49"/>
      <c r="FB46" s="49"/>
      <c r="FC46" s="49"/>
      <c r="FD46" s="49"/>
      <c r="FE46" s="49"/>
      <c r="FF46" s="49"/>
      <c r="FG46" s="49"/>
      <c r="FH46" s="49"/>
      <c r="FI46" s="49"/>
      <c r="FJ46" s="49"/>
      <c r="FK46" s="49"/>
      <c r="FL46" s="49"/>
      <c r="FM46" s="49"/>
      <c r="FN46" s="49"/>
      <c r="FO46" s="49"/>
      <c r="FP46" s="49"/>
      <c r="FQ46" s="49"/>
      <c r="FR46" s="49"/>
      <c r="FS46" s="49"/>
      <c r="FT46" s="49"/>
      <c r="FU46" s="49"/>
      <c r="FV46" s="49"/>
      <c r="FW46" s="49"/>
      <c r="FX46" s="49"/>
      <c r="FY46" s="49"/>
      <c r="FZ46" s="49"/>
      <c r="GA46" s="49"/>
      <c r="GB46" s="49"/>
      <c r="GC46" s="49"/>
      <c r="GD46" s="49"/>
      <c r="GE46" s="49"/>
      <c r="GF46" s="49"/>
      <c r="GG46" s="49"/>
      <c r="GH46" s="49"/>
      <c r="GI46" s="49"/>
      <c r="GJ46" s="49"/>
      <c r="GK46" s="49"/>
      <c r="GL46" s="49"/>
      <c r="GM46" s="49"/>
      <c r="GN46" s="49"/>
      <c r="GO46" s="49"/>
      <c r="GP46" s="49"/>
      <c r="GQ46" s="49"/>
      <c r="GR46" s="49"/>
      <c r="GS46" s="49"/>
      <c r="GT46" s="49"/>
      <c r="GU46" s="49"/>
      <c r="GV46" s="49"/>
      <c r="GW46" s="49"/>
      <c r="GX46" s="49"/>
      <c r="GY46" s="49"/>
      <c r="GZ46" s="49"/>
      <c r="HA46" s="49"/>
      <c r="HB46" s="49"/>
      <c r="HC46" s="49"/>
      <c r="HD46" s="49"/>
      <c r="HE46" s="49"/>
      <c r="HF46" s="49"/>
      <c r="HG46" s="49"/>
      <c r="HH46" s="49"/>
      <c r="HI46" s="49"/>
      <c r="HJ46" s="49"/>
      <c r="HK46" s="49"/>
      <c r="HL46" s="49"/>
      <c r="HM46" s="49"/>
      <c r="HN46" s="49"/>
      <c r="HO46" s="49"/>
      <c r="HP46" s="49"/>
      <c r="HQ46" s="49"/>
      <c r="HR46" s="49"/>
      <c r="HS46" s="49"/>
      <c r="HT46" s="49"/>
      <c r="HU46" s="49"/>
      <c r="HV46" s="49"/>
      <c r="HW46" s="49"/>
      <c r="HX46" s="49"/>
      <c r="HY46" s="49"/>
      <c r="HZ46" s="49"/>
      <c r="IA46" s="49"/>
      <c r="IB46" s="49"/>
      <c r="IC46" s="49"/>
      <c r="ID46" s="49"/>
      <c r="IE46" s="49"/>
      <c r="IF46" s="49"/>
      <c r="IG46" s="49"/>
      <c r="IH46" s="49"/>
      <c r="II46" s="49"/>
      <c r="IJ46" s="49"/>
      <c r="IK46" s="49"/>
      <c r="IL46" s="49"/>
      <c r="IM46" s="49"/>
      <c r="IN46" s="49"/>
      <c r="IO46" s="49"/>
      <c r="IP46" s="49"/>
      <c r="IQ46" s="49"/>
      <c r="IR46" s="49"/>
      <c r="IS46" s="49"/>
      <c r="IT46" s="49"/>
      <c r="IU46" s="49"/>
      <c r="IV46" s="59"/>
    </row>
    <row r="47" spans="1:256" s="5" customFormat="1" ht="79.5" customHeight="1">
      <c r="A47" s="28" t="s">
        <v>127</v>
      </c>
      <c r="B47" s="28" t="s">
        <v>128</v>
      </c>
      <c r="C47" s="28" t="s">
        <v>278</v>
      </c>
      <c r="D47" s="28" t="s">
        <v>279</v>
      </c>
      <c r="E47" s="28" t="s">
        <v>276</v>
      </c>
      <c r="F47" s="31" t="s">
        <v>155</v>
      </c>
      <c r="G47" s="33" t="s">
        <v>280</v>
      </c>
      <c r="H47" s="28">
        <v>2020</v>
      </c>
      <c r="I47" s="28" t="s">
        <v>133</v>
      </c>
      <c r="J47" s="28" t="s">
        <v>134</v>
      </c>
      <c r="K47" s="28">
        <v>15109122000</v>
      </c>
      <c r="L47" s="28">
        <f t="shared" si="3"/>
        <v>6</v>
      </c>
      <c r="M47" s="28">
        <f t="shared" si="4"/>
        <v>6</v>
      </c>
      <c r="N47" s="28">
        <v>6</v>
      </c>
      <c r="O47" s="28"/>
      <c r="P47" s="28"/>
      <c r="Q47" s="28"/>
      <c r="R47" s="28"/>
      <c r="S47" s="28"/>
      <c r="T47" s="28"/>
      <c r="U47" s="28"/>
      <c r="V47" s="39"/>
      <c r="W47" s="39"/>
      <c r="X47" s="39"/>
      <c r="Y47" s="39"/>
      <c r="Z47" s="39"/>
      <c r="AA47" s="28" t="s">
        <v>135</v>
      </c>
      <c r="AB47" s="28" t="s">
        <v>136</v>
      </c>
      <c r="AC47" s="28" t="s">
        <v>136</v>
      </c>
      <c r="AD47" s="28" t="s">
        <v>136</v>
      </c>
      <c r="AE47" s="28" t="s">
        <v>136</v>
      </c>
      <c r="AF47" s="28" t="s">
        <v>137</v>
      </c>
      <c r="AG47" s="28">
        <v>48</v>
      </c>
      <c r="AH47" s="28">
        <v>103</v>
      </c>
      <c r="AI47" s="28">
        <v>48</v>
      </c>
      <c r="AJ47" s="28">
        <v>103</v>
      </c>
      <c r="AK47" s="28" t="s">
        <v>164</v>
      </c>
      <c r="AL47" s="28" t="s">
        <v>165</v>
      </c>
      <c r="AM47" s="49"/>
      <c r="AN47" s="49"/>
      <c r="AO47" s="49"/>
      <c r="AP47" s="49"/>
      <c r="AQ47" s="49"/>
      <c r="AR47" s="49"/>
      <c r="AS47" s="49"/>
      <c r="AT47" s="49"/>
      <c r="AU47" s="49"/>
      <c r="AV47" s="49"/>
      <c r="AW47" s="49"/>
      <c r="AX47" s="49"/>
      <c r="AY47" s="49"/>
      <c r="AZ47" s="49"/>
      <c r="BA47" s="49"/>
      <c r="BB47" s="49"/>
      <c r="BC47" s="49"/>
      <c r="BD47" s="49"/>
      <c r="BE47" s="49"/>
      <c r="BF47" s="49"/>
      <c r="BG47" s="49"/>
      <c r="BH47" s="49"/>
      <c r="BI47" s="49"/>
      <c r="BJ47" s="49"/>
      <c r="BK47" s="49"/>
      <c r="BL47" s="49"/>
      <c r="BM47" s="49"/>
      <c r="BN47" s="49"/>
      <c r="BO47" s="49"/>
      <c r="BP47" s="49"/>
      <c r="BQ47" s="49"/>
      <c r="BR47" s="49"/>
      <c r="BS47" s="49"/>
      <c r="BT47" s="49"/>
      <c r="BU47" s="49"/>
      <c r="BV47" s="49"/>
      <c r="BW47" s="49"/>
      <c r="BX47" s="49"/>
      <c r="BY47" s="49"/>
      <c r="BZ47" s="49"/>
      <c r="CA47" s="49"/>
      <c r="CB47" s="49"/>
      <c r="CC47" s="49"/>
      <c r="CD47" s="49"/>
      <c r="CE47" s="49"/>
      <c r="CF47" s="49"/>
      <c r="CG47" s="49"/>
      <c r="CH47" s="49"/>
      <c r="CI47" s="49"/>
      <c r="CJ47" s="49"/>
      <c r="CK47" s="49"/>
      <c r="CL47" s="49"/>
      <c r="CM47" s="49"/>
      <c r="CN47" s="49"/>
      <c r="CO47" s="49"/>
      <c r="CP47" s="49"/>
      <c r="CQ47" s="49"/>
      <c r="CR47" s="49"/>
      <c r="CS47" s="49"/>
      <c r="CT47" s="49"/>
      <c r="CU47" s="49"/>
      <c r="CV47" s="49"/>
      <c r="CW47" s="49"/>
      <c r="CX47" s="49"/>
      <c r="CY47" s="49"/>
      <c r="CZ47" s="49"/>
      <c r="DA47" s="49"/>
      <c r="DB47" s="49"/>
      <c r="DC47" s="49"/>
      <c r="DD47" s="49"/>
      <c r="DE47" s="49"/>
      <c r="DF47" s="49"/>
      <c r="DG47" s="49"/>
      <c r="DH47" s="49"/>
      <c r="DI47" s="49"/>
      <c r="DJ47" s="49"/>
      <c r="DK47" s="49"/>
      <c r="DL47" s="49"/>
      <c r="DM47" s="49"/>
      <c r="DN47" s="49"/>
      <c r="DO47" s="49"/>
      <c r="DP47" s="49"/>
      <c r="DQ47" s="49"/>
      <c r="DR47" s="49"/>
      <c r="DS47" s="49"/>
      <c r="DT47" s="49"/>
      <c r="DU47" s="49"/>
      <c r="DV47" s="49"/>
      <c r="DW47" s="49"/>
      <c r="DX47" s="49"/>
      <c r="DY47" s="49"/>
      <c r="DZ47" s="49"/>
      <c r="EA47" s="49"/>
      <c r="EB47" s="49"/>
      <c r="EC47" s="49"/>
      <c r="ED47" s="49"/>
      <c r="EE47" s="49"/>
      <c r="EF47" s="49"/>
      <c r="EG47" s="49"/>
      <c r="EH47" s="49"/>
      <c r="EI47" s="49"/>
      <c r="EJ47" s="49"/>
      <c r="EK47" s="49"/>
      <c r="EL47" s="49"/>
      <c r="EM47" s="49"/>
      <c r="EN47" s="49"/>
      <c r="EO47" s="49"/>
      <c r="EP47" s="49"/>
      <c r="EQ47" s="49"/>
      <c r="ER47" s="49"/>
      <c r="ES47" s="49"/>
      <c r="ET47" s="49"/>
      <c r="EU47" s="49"/>
      <c r="EV47" s="49"/>
      <c r="EW47" s="49"/>
      <c r="EX47" s="49"/>
      <c r="EY47" s="49"/>
      <c r="EZ47" s="49"/>
      <c r="FA47" s="49"/>
      <c r="FB47" s="49"/>
      <c r="FC47" s="49"/>
      <c r="FD47" s="49"/>
      <c r="FE47" s="49"/>
      <c r="FF47" s="49"/>
      <c r="FG47" s="49"/>
      <c r="FH47" s="49"/>
      <c r="FI47" s="49"/>
      <c r="FJ47" s="49"/>
      <c r="FK47" s="49"/>
      <c r="FL47" s="49"/>
      <c r="FM47" s="49"/>
      <c r="FN47" s="49"/>
      <c r="FO47" s="49"/>
      <c r="FP47" s="49"/>
      <c r="FQ47" s="49"/>
      <c r="FR47" s="49"/>
      <c r="FS47" s="49"/>
      <c r="FT47" s="49"/>
      <c r="FU47" s="49"/>
      <c r="FV47" s="49"/>
      <c r="FW47" s="49"/>
      <c r="FX47" s="49"/>
      <c r="FY47" s="49"/>
      <c r="FZ47" s="49"/>
      <c r="GA47" s="49"/>
      <c r="GB47" s="49"/>
      <c r="GC47" s="49"/>
      <c r="GD47" s="49"/>
      <c r="GE47" s="49"/>
      <c r="GF47" s="49"/>
      <c r="GG47" s="49"/>
      <c r="GH47" s="49"/>
      <c r="GI47" s="49"/>
      <c r="GJ47" s="49"/>
      <c r="GK47" s="49"/>
      <c r="GL47" s="49"/>
      <c r="GM47" s="49"/>
      <c r="GN47" s="49"/>
      <c r="GO47" s="49"/>
      <c r="GP47" s="49"/>
      <c r="GQ47" s="49"/>
      <c r="GR47" s="49"/>
      <c r="GS47" s="49"/>
      <c r="GT47" s="49"/>
      <c r="GU47" s="49"/>
      <c r="GV47" s="49"/>
      <c r="GW47" s="49"/>
      <c r="GX47" s="49"/>
      <c r="GY47" s="49"/>
      <c r="GZ47" s="49"/>
      <c r="HA47" s="49"/>
      <c r="HB47" s="49"/>
      <c r="HC47" s="49"/>
      <c r="HD47" s="49"/>
      <c r="HE47" s="49"/>
      <c r="HF47" s="49"/>
      <c r="HG47" s="49"/>
      <c r="HH47" s="49"/>
      <c r="HI47" s="49"/>
      <c r="HJ47" s="49"/>
      <c r="HK47" s="49"/>
      <c r="HL47" s="49"/>
      <c r="HM47" s="49"/>
      <c r="HN47" s="49"/>
      <c r="HO47" s="49"/>
      <c r="HP47" s="49"/>
      <c r="HQ47" s="49"/>
      <c r="HR47" s="49"/>
      <c r="HS47" s="49"/>
      <c r="HT47" s="49"/>
      <c r="HU47" s="49"/>
      <c r="HV47" s="49"/>
      <c r="HW47" s="49"/>
      <c r="HX47" s="49"/>
      <c r="HY47" s="49"/>
      <c r="HZ47" s="49"/>
      <c r="IA47" s="49"/>
      <c r="IB47" s="49"/>
      <c r="IC47" s="49"/>
      <c r="ID47" s="49"/>
      <c r="IE47" s="49"/>
      <c r="IF47" s="49"/>
      <c r="IG47" s="49"/>
      <c r="IH47" s="49"/>
      <c r="II47" s="49"/>
      <c r="IJ47" s="49"/>
      <c r="IK47" s="49"/>
      <c r="IL47" s="49"/>
      <c r="IM47" s="49"/>
      <c r="IN47" s="49"/>
      <c r="IO47" s="49"/>
      <c r="IP47" s="49"/>
      <c r="IQ47" s="49"/>
      <c r="IR47" s="49"/>
      <c r="IS47" s="49"/>
      <c r="IT47" s="49"/>
      <c r="IU47" s="49"/>
      <c r="IV47" s="59"/>
    </row>
    <row r="48" spans="1:256" s="5" customFormat="1" ht="79.5" customHeight="1">
      <c r="A48" s="28" t="s">
        <v>127</v>
      </c>
      <c r="B48" s="29" t="s">
        <v>128</v>
      </c>
      <c r="C48" s="28" t="s">
        <v>281</v>
      </c>
      <c r="D48" s="28" t="s">
        <v>282</v>
      </c>
      <c r="E48" s="29" t="s">
        <v>264</v>
      </c>
      <c r="F48" s="31" t="s">
        <v>155</v>
      </c>
      <c r="G48" s="29" t="s">
        <v>283</v>
      </c>
      <c r="H48" s="28">
        <v>2020</v>
      </c>
      <c r="I48" s="28" t="s">
        <v>133</v>
      </c>
      <c r="J48" s="28" t="s">
        <v>134</v>
      </c>
      <c r="K48" s="28">
        <v>15109122000</v>
      </c>
      <c r="L48" s="28">
        <f t="shared" si="3"/>
        <v>1</v>
      </c>
      <c r="M48" s="28">
        <f t="shared" si="4"/>
        <v>1</v>
      </c>
      <c r="N48" s="28"/>
      <c r="O48" s="28"/>
      <c r="P48" s="28"/>
      <c r="Q48" s="28">
        <v>1</v>
      </c>
      <c r="R48" s="28"/>
      <c r="S48" s="28"/>
      <c r="T48" s="28"/>
      <c r="U48" s="28"/>
      <c r="V48" s="39"/>
      <c r="W48" s="39"/>
      <c r="X48" s="39"/>
      <c r="Y48" s="39"/>
      <c r="Z48" s="39"/>
      <c r="AA48" s="28" t="s">
        <v>135</v>
      </c>
      <c r="AB48" s="28" t="s">
        <v>136</v>
      </c>
      <c r="AC48" s="28" t="s">
        <v>136</v>
      </c>
      <c r="AD48" s="28" t="s">
        <v>136</v>
      </c>
      <c r="AE48" s="28" t="s">
        <v>136</v>
      </c>
      <c r="AF48" s="28" t="s">
        <v>137</v>
      </c>
      <c r="AG48" s="28">
        <v>121</v>
      </c>
      <c r="AH48" s="28">
        <v>277</v>
      </c>
      <c r="AI48" s="28">
        <v>121</v>
      </c>
      <c r="AJ48" s="28">
        <v>277</v>
      </c>
      <c r="AK48" s="28" t="s">
        <v>164</v>
      </c>
      <c r="AL48" s="28" t="s">
        <v>165</v>
      </c>
      <c r="AM48" s="49"/>
      <c r="AN48" s="49"/>
      <c r="AO48" s="49"/>
      <c r="AP48" s="49"/>
      <c r="AQ48" s="49"/>
      <c r="AR48" s="49"/>
      <c r="AS48" s="49"/>
      <c r="AT48" s="49"/>
      <c r="AU48" s="49"/>
      <c r="AV48" s="49"/>
      <c r="AW48" s="49"/>
      <c r="AX48" s="49"/>
      <c r="AY48" s="49"/>
      <c r="AZ48" s="49"/>
      <c r="BA48" s="49"/>
      <c r="BB48" s="49"/>
      <c r="BC48" s="49"/>
      <c r="BD48" s="49"/>
      <c r="BE48" s="49"/>
      <c r="BF48" s="49"/>
      <c r="BG48" s="49"/>
      <c r="BH48" s="49"/>
      <c r="BI48" s="49"/>
      <c r="BJ48" s="49"/>
      <c r="BK48" s="49"/>
      <c r="BL48" s="49"/>
      <c r="BM48" s="49"/>
      <c r="BN48" s="49"/>
      <c r="BO48" s="49"/>
      <c r="BP48" s="49"/>
      <c r="BQ48" s="49"/>
      <c r="BR48" s="49"/>
      <c r="BS48" s="49"/>
      <c r="BT48" s="49"/>
      <c r="BU48" s="49"/>
      <c r="BV48" s="49"/>
      <c r="BW48" s="49"/>
      <c r="BX48" s="49"/>
      <c r="BY48" s="49"/>
      <c r="BZ48" s="49"/>
      <c r="CA48" s="49"/>
      <c r="CB48" s="49"/>
      <c r="CC48" s="49"/>
      <c r="CD48" s="49"/>
      <c r="CE48" s="49"/>
      <c r="CF48" s="49"/>
      <c r="CG48" s="49"/>
      <c r="CH48" s="49"/>
      <c r="CI48" s="49"/>
      <c r="CJ48" s="49"/>
      <c r="CK48" s="49"/>
      <c r="CL48" s="49"/>
      <c r="CM48" s="49"/>
      <c r="CN48" s="49"/>
      <c r="CO48" s="49"/>
      <c r="CP48" s="49"/>
      <c r="CQ48" s="49"/>
      <c r="CR48" s="49"/>
      <c r="CS48" s="49"/>
      <c r="CT48" s="49"/>
      <c r="CU48" s="49"/>
      <c r="CV48" s="49"/>
      <c r="CW48" s="49"/>
      <c r="CX48" s="49"/>
      <c r="CY48" s="49"/>
      <c r="CZ48" s="49"/>
      <c r="DA48" s="49"/>
      <c r="DB48" s="49"/>
      <c r="DC48" s="49"/>
      <c r="DD48" s="49"/>
      <c r="DE48" s="49"/>
      <c r="DF48" s="49"/>
      <c r="DG48" s="49"/>
      <c r="DH48" s="49"/>
      <c r="DI48" s="49"/>
      <c r="DJ48" s="49"/>
      <c r="DK48" s="49"/>
      <c r="DL48" s="49"/>
      <c r="DM48" s="49"/>
      <c r="DN48" s="49"/>
      <c r="DO48" s="49"/>
      <c r="DP48" s="49"/>
      <c r="DQ48" s="49"/>
      <c r="DR48" s="49"/>
      <c r="DS48" s="49"/>
      <c r="DT48" s="49"/>
      <c r="DU48" s="49"/>
      <c r="DV48" s="49"/>
      <c r="DW48" s="49"/>
      <c r="DX48" s="49"/>
      <c r="DY48" s="49"/>
      <c r="DZ48" s="49"/>
      <c r="EA48" s="49"/>
      <c r="EB48" s="49"/>
      <c r="EC48" s="49"/>
      <c r="ED48" s="49"/>
      <c r="EE48" s="49"/>
      <c r="EF48" s="49"/>
      <c r="EG48" s="49"/>
      <c r="EH48" s="49"/>
      <c r="EI48" s="49"/>
      <c r="EJ48" s="49"/>
      <c r="EK48" s="49"/>
      <c r="EL48" s="49"/>
      <c r="EM48" s="49"/>
      <c r="EN48" s="49"/>
      <c r="EO48" s="49"/>
      <c r="EP48" s="49"/>
      <c r="EQ48" s="49"/>
      <c r="ER48" s="49"/>
      <c r="ES48" s="49"/>
      <c r="ET48" s="49"/>
      <c r="EU48" s="49"/>
      <c r="EV48" s="49"/>
      <c r="EW48" s="49"/>
      <c r="EX48" s="49"/>
      <c r="EY48" s="49"/>
      <c r="EZ48" s="49"/>
      <c r="FA48" s="49"/>
      <c r="FB48" s="49"/>
      <c r="FC48" s="49"/>
      <c r="FD48" s="49"/>
      <c r="FE48" s="49"/>
      <c r="FF48" s="49"/>
      <c r="FG48" s="49"/>
      <c r="FH48" s="49"/>
      <c r="FI48" s="49"/>
      <c r="FJ48" s="49"/>
      <c r="FK48" s="49"/>
      <c r="FL48" s="49"/>
      <c r="FM48" s="49"/>
      <c r="FN48" s="49"/>
      <c r="FO48" s="49"/>
      <c r="FP48" s="49"/>
      <c r="FQ48" s="49"/>
      <c r="FR48" s="49"/>
      <c r="FS48" s="49"/>
      <c r="FT48" s="49"/>
      <c r="FU48" s="49"/>
      <c r="FV48" s="49"/>
      <c r="FW48" s="49"/>
      <c r="FX48" s="49"/>
      <c r="FY48" s="49"/>
      <c r="FZ48" s="49"/>
      <c r="GA48" s="49"/>
      <c r="GB48" s="49"/>
      <c r="GC48" s="49"/>
      <c r="GD48" s="49"/>
      <c r="GE48" s="49"/>
      <c r="GF48" s="49"/>
      <c r="GG48" s="49"/>
      <c r="GH48" s="49"/>
      <c r="GI48" s="49"/>
      <c r="GJ48" s="49"/>
      <c r="GK48" s="49"/>
      <c r="GL48" s="49"/>
      <c r="GM48" s="49"/>
      <c r="GN48" s="49"/>
      <c r="GO48" s="49"/>
      <c r="GP48" s="49"/>
      <c r="GQ48" s="49"/>
      <c r="GR48" s="49"/>
      <c r="GS48" s="49"/>
      <c r="GT48" s="49"/>
      <c r="GU48" s="49"/>
      <c r="GV48" s="49"/>
      <c r="GW48" s="49"/>
      <c r="GX48" s="49"/>
      <c r="GY48" s="49"/>
      <c r="GZ48" s="49"/>
      <c r="HA48" s="49"/>
      <c r="HB48" s="49"/>
      <c r="HC48" s="49"/>
      <c r="HD48" s="49"/>
      <c r="HE48" s="49"/>
      <c r="HF48" s="49"/>
      <c r="HG48" s="49"/>
      <c r="HH48" s="49"/>
      <c r="HI48" s="49"/>
      <c r="HJ48" s="49"/>
      <c r="HK48" s="49"/>
      <c r="HL48" s="49"/>
      <c r="HM48" s="49"/>
      <c r="HN48" s="49"/>
      <c r="HO48" s="49"/>
      <c r="HP48" s="49"/>
      <c r="HQ48" s="49"/>
      <c r="HR48" s="49"/>
      <c r="HS48" s="49"/>
      <c r="HT48" s="49"/>
      <c r="HU48" s="49"/>
      <c r="HV48" s="49"/>
      <c r="HW48" s="49"/>
      <c r="HX48" s="49"/>
      <c r="HY48" s="49"/>
      <c r="HZ48" s="49"/>
      <c r="IA48" s="49"/>
      <c r="IB48" s="49"/>
      <c r="IC48" s="49"/>
      <c r="ID48" s="49"/>
      <c r="IE48" s="49"/>
      <c r="IF48" s="49"/>
      <c r="IG48" s="49"/>
      <c r="IH48" s="49"/>
      <c r="II48" s="49"/>
      <c r="IJ48" s="49"/>
      <c r="IK48" s="49"/>
      <c r="IL48" s="49"/>
      <c r="IM48" s="49"/>
      <c r="IN48" s="49"/>
      <c r="IO48" s="49"/>
      <c r="IP48" s="49"/>
      <c r="IQ48" s="49"/>
      <c r="IR48" s="49"/>
      <c r="IS48" s="49"/>
      <c r="IT48" s="49"/>
      <c r="IU48" s="49"/>
      <c r="IV48" s="59"/>
    </row>
    <row r="49" spans="1:256" s="5" customFormat="1" ht="79.5" customHeight="1">
      <c r="A49" s="28" t="s">
        <v>127</v>
      </c>
      <c r="B49" s="29" t="s">
        <v>128</v>
      </c>
      <c r="C49" s="28" t="s">
        <v>284</v>
      </c>
      <c r="D49" s="28" t="s">
        <v>285</v>
      </c>
      <c r="E49" s="29" t="s">
        <v>286</v>
      </c>
      <c r="F49" s="31" t="s">
        <v>155</v>
      </c>
      <c r="G49" s="29" t="s">
        <v>283</v>
      </c>
      <c r="H49" s="28">
        <v>2020</v>
      </c>
      <c r="I49" s="28" t="s">
        <v>133</v>
      </c>
      <c r="J49" s="28" t="s">
        <v>220</v>
      </c>
      <c r="K49" s="28">
        <v>13909125304</v>
      </c>
      <c r="L49" s="28">
        <f t="shared" si="3"/>
        <v>1.8</v>
      </c>
      <c r="M49" s="28">
        <f t="shared" si="4"/>
        <v>1.8</v>
      </c>
      <c r="N49" s="28"/>
      <c r="O49" s="28"/>
      <c r="P49" s="28"/>
      <c r="Q49" s="28">
        <v>1.8</v>
      </c>
      <c r="R49" s="28"/>
      <c r="S49" s="28"/>
      <c r="T49" s="28"/>
      <c r="U49" s="28"/>
      <c r="V49" s="39"/>
      <c r="W49" s="39"/>
      <c r="X49" s="39"/>
      <c r="Y49" s="39"/>
      <c r="Z49" s="39"/>
      <c r="AA49" s="28" t="s">
        <v>135</v>
      </c>
      <c r="AB49" s="28" t="s">
        <v>136</v>
      </c>
      <c r="AC49" s="28" t="s">
        <v>136</v>
      </c>
      <c r="AD49" s="28" t="s">
        <v>136</v>
      </c>
      <c r="AE49" s="28" t="s">
        <v>136</v>
      </c>
      <c r="AF49" s="28" t="s">
        <v>137</v>
      </c>
      <c r="AG49" s="28">
        <v>121</v>
      </c>
      <c r="AH49" s="28">
        <v>277</v>
      </c>
      <c r="AI49" s="28">
        <v>121</v>
      </c>
      <c r="AJ49" s="28">
        <v>277</v>
      </c>
      <c r="AK49" s="28" t="s">
        <v>164</v>
      </c>
      <c r="AL49" s="28" t="s">
        <v>165</v>
      </c>
      <c r="AM49" s="49"/>
      <c r="AN49" s="49"/>
      <c r="AO49" s="49"/>
      <c r="AP49" s="49"/>
      <c r="AQ49" s="49"/>
      <c r="AR49" s="49"/>
      <c r="AS49" s="49"/>
      <c r="AT49" s="49"/>
      <c r="AU49" s="49"/>
      <c r="AV49" s="49"/>
      <c r="AW49" s="49"/>
      <c r="AX49" s="49"/>
      <c r="AY49" s="49"/>
      <c r="AZ49" s="49"/>
      <c r="BA49" s="49"/>
      <c r="BB49" s="49"/>
      <c r="BC49" s="49"/>
      <c r="BD49" s="49"/>
      <c r="BE49" s="49"/>
      <c r="BF49" s="49"/>
      <c r="BG49" s="49"/>
      <c r="BH49" s="49"/>
      <c r="BI49" s="49"/>
      <c r="BJ49" s="49"/>
      <c r="BK49" s="49"/>
      <c r="BL49" s="49"/>
      <c r="BM49" s="49"/>
      <c r="BN49" s="49"/>
      <c r="BO49" s="49"/>
      <c r="BP49" s="49"/>
      <c r="BQ49" s="49"/>
      <c r="BR49" s="49"/>
      <c r="BS49" s="49"/>
      <c r="BT49" s="49"/>
      <c r="BU49" s="49"/>
      <c r="BV49" s="49"/>
      <c r="BW49" s="49"/>
      <c r="BX49" s="49"/>
      <c r="BY49" s="49"/>
      <c r="BZ49" s="49"/>
      <c r="CA49" s="49"/>
      <c r="CB49" s="49"/>
      <c r="CC49" s="49"/>
      <c r="CD49" s="49"/>
      <c r="CE49" s="49"/>
      <c r="CF49" s="49"/>
      <c r="CG49" s="49"/>
      <c r="CH49" s="49"/>
      <c r="CI49" s="49"/>
      <c r="CJ49" s="49"/>
      <c r="CK49" s="49"/>
      <c r="CL49" s="49"/>
      <c r="CM49" s="49"/>
      <c r="CN49" s="49"/>
      <c r="CO49" s="49"/>
      <c r="CP49" s="49"/>
      <c r="CQ49" s="49"/>
      <c r="CR49" s="49"/>
      <c r="CS49" s="49"/>
      <c r="CT49" s="49"/>
      <c r="CU49" s="49"/>
      <c r="CV49" s="49"/>
      <c r="CW49" s="49"/>
      <c r="CX49" s="49"/>
      <c r="CY49" s="49"/>
      <c r="CZ49" s="49"/>
      <c r="DA49" s="49"/>
      <c r="DB49" s="49"/>
      <c r="DC49" s="49"/>
      <c r="DD49" s="49"/>
      <c r="DE49" s="49"/>
      <c r="DF49" s="49"/>
      <c r="DG49" s="49"/>
      <c r="DH49" s="49"/>
      <c r="DI49" s="49"/>
      <c r="DJ49" s="49"/>
      <c r="DK49" s="49"/>
      <c r="DL49" s="49"/>
      <c r="DM49" s="49"/>
      <c r="DN49" s="49"/>
      <c r="DO49" s="49"/>
      <c r="DP49" s="49"/>
      <c r="DQ49" s="49"/>
      <c r="DR49" s="49"/>
      <c r="DS49" s="49"/>
      <c r="DT49" s="49"/>
      <c r="DU49" s="49"/>
      <c r="DV49" s="49"/>
      <c r="DW49" s="49"/>
      <c r="DX49" s="49"/>
      <c r="DY49" s="49"/>
      <c r="DZ49" s="49"/>
      <c r="EA49" s="49"/>
      <c r="EB49" s="49"/>
      <c r="EC49" s="49"/>
      <c r="ED49" s="49"/>
      <c r="EE49" s="49"/>
      <c r="EF49" s="49"/>
      <c r="EG49" s="49"/>
      <c r="EH49" s="49"/>
      <c r="EI49" s="49"/>
      <c r="EJ49" s="49"/>
      <c r="EK49" s="49"/>
      <c r="EL49" s="49"/>
      <c r="EM49" s="49"/>
      <c r="EN49" s="49"/>
      <c r="EO49" s="49"/>
      <c r="EP49" s="49"/>
      <c r="EQ49" s="49"/>
      <c r="ER49" s="49"/>
      <c r="ES49" s="49"/>
      <c r="ET49" s="49"/>
      <c r="EU49" s="49"/>
      <c r="EV49" s="49"/>
      <c r="EW49" s="49"/>
      <c r="EX49" s="49"/>
      <c r="EY49" s="49"/>
      <c r="EZ49" s="49"/>
      <c r="FA49" s="49"/>
      <c r="FB49" s="49"/>
      <c r="FC49" s="49"/>
      <c r="FD49" s="49"/>
      <c r="FE49" s="49"/>
      <c r="FF49" s="49"/>
      <c r="FG49" s="49"/>
      <c r="FH49" s="49"/>
      <c r="FI49" s="49"/>
      <c r="FJ49" s="49"/>
      <c r="FK49" s="49"/>
      <c r="FL49" s="49"/>
      <c r="FM49" s="49"/>
      <c r="FN49" s="49"/>
      <c r="FO49" s="49"/>
      <c r="FP49" s="49"/>
      <c r="FQ49" s="49"/>
      <c r="FR49" s="49"/>
      <c r="FS49" s="49"/>
      <c r="FT49" s="49"/>
      <c r="FU49" s="49"/>
      <c r="FV49" s="49"/>
      <c r="FW49" s="49"/>
      <c r="FX49" s="49"/>
      <c r="FY49" s="49"/>
      <c r="FZ49" s="49"/>
      <c r="GA49" s="49"/>
      <c r="GB49" s="49"/>
      <c r="GC49" s="49"/>
      <c r="GD49" s="49"/>
      <c r="GE49" s="49"/>
      <c r="GF49" s="49"/>
      <c r="GG49" s="49"/>
      <c r="GH49" s="49"/>
      <c r="GI49" s="49"/>
      <c r="GJ49" s="49"/>
      <c r="GK49" s="49"/>
      <c r="GL49" s="49"/>
      <c r="GM49" s="49"/>
      <c r="GN49" s="49"/>
      <c r="GO49" s="49"/>
      <c r="GP49" s="49"/>
      <c r="GQ49" s="49"/>
      <c r="GR49" s="49"/>
      <c r="GS49" s="49"/>
      <c r="GT49" s="49"/>
      <c r="GU49" s="49"/>
      <c r="GV49" s="49"/>
      <c r="GW49" s="49"/>
      <c r="GX49" s="49"/>
      <c r="GY49" s="49"/>
      <c r="GZ49" s="49"/>
      <c r="HA49" s="49"/>
      <c r="HB49" s="49"/>
      <c r="HC49" s="49"/>
      <c r="HD49" s="49"/>
      <c r="HE49" s="49"/>
      <c r="HF49" s="49"/>
      <c r="HG49" s="49"/>
      <c r="HH49" s="49"/>
      <c r="HI49" s="49"/>
      <c r="HJ49" s="49"/>
      <c r="HK49" s="49"/>
      <c r="HL49" s="49"/>
      <c r="HM49" s="49"/>
      <c r="HN49" s="49"/>
      <c r="HO49" s="49"/>
      <c r="HP49" s="49"/>
      <c r="HQ49" s="49"/>
      <c r="HR49" s="49"/>
      <c r="HS49" s="49"/>
      <c r="HT49" s="49"/>
      <c r="HU49" s="49"/>
      <c r="HV49" s="49"/>
      <c r="HW49" s="49"/>
      <c r="HX49" s="49"/>
      <c r="HY49" s="49"/>
      <c r="HZ49" s="49"/>
      <c r="IA49" s="49"/>
      <c r="IB49" s="49"/>
      <c r="IC49" s="49"/>
      <c r="ID49" s="49"/>
      <c r="IE49" s="49"/>
      <c r="IF49" s="49"/>
      <c r="IG49" s="49"/>
      <c r="IH49" s="49"/>
      <c r="II49" s="49"/>
      <c r="IJ49" s="49"/>
      <c r="IK49" s="49"/>
      <c r="IL49" s="49"/>
      <c r="IM49" s="49"/>
      <c r="IN49" s="49"/>
      <c r="IO49" s="49"/>
      <c r="IP49" s="49"/>
      <c r="IQ49" s="49"/>
      <c r="IR49" s="49"/>
      <c r="IS49" s="49"/>
      <c r="IT49" s="49"/>
      <c r="IU49" s="49"/>
      <c r="IV49" s="59"/>
    </row>
    <row r="50" spans="1:256" s="6" customFormat="1" ht="79.5" customHeight="1">
      <c r="A50" s="28" t="s">
        <v>127</v>
      </c>
      <c r="B50" s="28" t="s">
        <v>128</v>
      </c>
      <c r="C50" s="28" t="s">
        <v>287</v>
      </c>
      <c r="D50" s="28" t="s">
        <v>288</v>
      </c>
      <c r="E50" s="28" t="s">
        <v>289</v>
      </c>
      <c r="F50" s="28" t="s">
        <v>155</v>
      </c>
      <c r="G50" s="28" t="s">
        <v>290</v>
      </c>
      <c r="H50" s="34">
        <v>2020</v>
      </c>
      <c r="I50" s="28" t="s">
        <v>133</v>
      </c>
      <c r="J50" s="28" t="s">
        <v>220</v>
      </c>
      <c r="K50" s="34">
        <v>13909125304</v>
      </c>
      <c r="L50" s="28">
        <f t="shared" si="3"/>
        <v>1</v>
      </c>
      <c r="M50" s="28">
        <f t="shared" si="4"/>
        <v>1</v>
      </c>
      <c r="N50" s="28"/>
      <c r="O50" s="28"/>
      <c r="P50" s="28"/>
      <c r="Q50" s="28">
        <v>1</v>
      </c>
      <c r="R50" s="28"/>
      <c r="S50" s="28"/>
      <c r="T50" s="28"/>
      <c r="U50" s="28"/>
      <c r="V50" s="39"/>
      <c r="W50" s="39"/>
      <c r="X50" s="39"/>
      <c r="Y50" s="39"/>
      <c r="Z50" s="39"/>
      <c r="AA50" s="28" t="s">
        <v>135</v>
      </c>
      <c r="AB50" s="28" t="s">
        <v>136</v>
      </c>
      <c r="AC50" s="28" t="s">
        <v>136</v>
      </c>
      <c r="AD50" s="28" t="s">
        <v>136</v>
      </c>
      <c r="AE50" s="28" t="s">
        <v>136</v>
      </c>
      <c r="AF50" s="28" t="s">
        <v>137</v>
      </c>
      <c r="AG50" s="34">
        <v>304</v>
      </c>
      <c r="AH50" s="34">
        <v>837</v>
      </c>
      <c r="AI50" s="34">
        <v>304</v>
      </c>
      <c r="AJ50" s="34">
        <v>837</v>
      </c>
      <c r="AK50" s="28" t="s">
        <v>164</v>
      </c>
      <c r="AL50" s="28" t="s">
        <v>165</v>
      </c>
      <c r="AM50" s="51"/>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49"/>
      <c r="BQ50" s="49"/>
      <c r="BR50" s="49"/>
      <c r="BS50" s="49"/>
      <c r="BT50" s="49"/>
      <c r="BU50" s="49"/>
      <c r="BV50" s="49"/>
      <c r="BW50" s="49"/>
      <c r="BX50" s="49"/>
      <c r="BY50" s="49"/>
      <c r="BZ50" s="49"/>
      <c r="CA50" s="49"/>
      <c r="CB50" s="49"/>
      <c r="CC50" s="49"/>
      <c r="CD50" s="49"/>
      <c r="CE50" s="49"/>
      <c r="CF50" s="49"/>
      <c r="CG50" s="49"/>
      <c r="CH50" s="49"/>
      <c r="CI50" s="49"/>
      <c r="CJ50" s="49"/>
      <c r="CK50" s="49"/>
      <c r="CL50" s="49"/>
      <c r="CM50" s="49"/>
      <c r="CN50" s="49"/>
      <c r="CO50" s="49"/>
      <c r="CP50" s="49"/>
      <c r="CQ50" s="49"/>
      <c r="CR50" s="49"/>
      <c r="CS50" s="49"/>
      <c r="CT50" s="49"/>
      <c r="CU50" s="49"/>
      <c r="CV50" s="49"/>
      <c r="CW50" s="49"/>
      <c r="CX50" s="49"/>
      <c r="CY50" s="49"/>
      <c r="CZ50" s="49"/>
      <c r="DA50" s="49"/>
      <c r="DB50" s="49"/>
      <c r="DC50" s="49"/>
      <c r="DD50" s="49"/>
      <c r="DE50" s="49"/>
      <c r="DF50" s="49"/>
      <c r="DG50" s="49"/>
      <c r="DH50" s="49"/>
      <c r="DI50" s="49"/>
      <c r="DJ50" s="49"/>
      <c r="DK50" s="49"/>
      <c r="DL50" s="49"/>
      <c r="DM50" s="49"/>
      <c r="DN50" s="49"/>
      <c r="DO50" s="49"/>
      <c r="DP50" s="49"/>
      <c r="DQ50" s="49"/>
      <c r="DR50" s="49"/>
      <c r="DS50" s="49"/>
      <c r="DT50" s="49"/>
      <c r="DU50" s="49"/>
      <c r="DV50" s="49"/>
      <c r="DW50" s="49"/>
      <c r="DX50" s="49"/>
      <c r="DY50" s="49"/>
      <c r="DZ50" s="49"/>
      <c r="EA50" s="49"/>
      <c r="EB50" s="49"/>
      <c r="EC50" s="49"/>
      <c r="ED50" s="49"/>
      <c r="EE50" s="49"/>
      <c r="EF50" s="49"/>
      <c r="EG50" s="49"/>
      <c r="EH50" s="49"/>
      <c r="EI50" s="49"/>
      <c r="EJ50" s="49"/>
      <c r="EK50" s="49"/>
      <c r="EL50" s="49"/>
      <c r="EM50" s="49"/>
      <c r="EN50" s="49"/>
      <c r="EO50" s="49"/>
      <c r="EP50" s="49"/>
      <c r="EQ50" s="49"/>
      <c r="ER50" s="49"/>
      <c r="ES50" s="49"/>
      <c r="ET50" s="49"/>
      <c r="EU50" s="49"/>
      <c r="EV50" s="49"/>
      <c r="EW50" s="49"/>
      <c r="EX50" s="49"/>
      <c r="EY50" s="49"/>
      <c r="EZ50" s="49"/>
      <c r="FA50" s="49"/>
      <c r="FB50" s="49"/>
      <c r="FC50" s="49"/>
      <c r="FD50" s="49"/>
      <c r="FE50" s="49"/>
      <c r="FF50" s="49"/>
      <c r="FG50" s="49"/>
      <c r="FH50" s="49"/>
      <c r="FI50" s="49"/>
      <c r="FJ50" s="49"/>
      <c r="FK50" s="49"/>
      <c r="FL50" s="49"/>
      <c r="FM50" s="49"/>
      <c r="FN50" s="49"/>
      <c r="FO50" s="49"/>
      <c r="FP50" s="49"/>
      <c r="FQ50" s="49"/>
      <c r="FR50" s="49"/>
      <c r="FS50" s="49"/>
      <c r="FT50" s="49"/>
      <c r="FU50" s="49"/>
      <c r="FV50" s="49"/>
      <c r="FW50" s="49"/>
      <c r="FX50" s="49"/>
      <c r="FY50" s="49"/>
      <c r="FZ50" s="49"/>
      <c r="GA50" s="49"/>
      <c r="GB50" s="49"/>
      <c r="GC50" s="49"/>
      <c r="GD50" s="49"/>
      <c r="GE50" s="49"/>
      <c r="GF50" s="49"/>
      <c r="GG50" s="49"/>
      <c r="GH50" s="49"/>
      <c r="GI50" s="49"/>
      <c r="GJ50" s="49"/>
      <c r="GK50" s="49"/>
      <c r="GL50" s="49"/>
      <c r="GM50" s="49"/>
      <c r="GN50" s="49"/>
      <c r="GO50" s="49"/>
      <c r="GP50" s="49"/>
      <c r="GQ50" s="49"/>
      <c r="GR50" s="49"/>
      <c r="GS50" s="49"/>
      <c r="GT50" s="49"/>
      <c r="GU50" s="49"/>
      <c r="GV50" s="49"/>
      <c r="GW50" s="49"/>
      <c r="GX50" s="49"/>
      <c r="GY50" s="49"/>
      <c r="GZ50" s="49"/>
      <c r="HA50" s="49"/>
      <c r="HB50" s="49"/>
      <c r="HC50" s="49"/>
      <c r="HD50" s="49"/>
      <c r="HE50" s="49"/>
      <c r="HF50" s="49"/>
      <c r="HG50" s="49"/>
      <c r="HH50" s="49"/>
      <c r="HI50" s="49"/>
      <c r="HJ50" s="49"/>
      <c r="HK50" s="49"/>
      <c r="HL50" s="49"/>
      <c r="HM50" s="49"/>
      <c r="HN50" s="49"/>
      <c r="HO50" s="49"/>
      <c r="HP50" s="49"/>
      <c r="HQ50" s="49"/>
      <c r="HR50" s="49"/>
      <c r="HS50" s="49"/>
      <c r="HT50" s="49"/>
      <c r="HU50" s="49"/>
      <c r="HV50" s="49"/>
      <c r="HW50" s="49"/>
      <c r="HX50" s="49"/>
      <c r="HY50" s="49"/>
      <c r="HZ50" s="49"/>
      <c r="IA50" s="49"/>
      <c r="IB50" s="49"/>
      <c r="IC50" s="49"/>
      <c r="ID50" s="49"/>
      <c r="IE50" s="49"/>
      <c r="IF50" s="49"/>
      <c r="IG50" s="49"/>
      <c r="IH50" s="49"/>
      <c r="II50" s="49"/>
      <c r="IJ50" s="49"/>
      <c r="IK50" s="49"/>
      <c r="IL50" s="49"/>
      <c r="IM50" s="49"/>
      <c r="IN50" s="49"/>
      <c r="IO50" s="49"/>
      <c r="IP50" s="49"/>
      <c r="IQ50" s="49"/>
      <c r="IR50" s="49"/>
      <c r="IS50" s="49"/>
      <c r="IT50" s="49"/>
      <c r="IU50" s="49"/>
      <c r="IV50" s="59"/>
    </row>
    <row r="51" spans="1:256" s="5" customFormat="1" ht="79.5" customHeight="1">
      <c r="A51" s="28" t="s">
        <v>127</v>
      </c>
      <c r="B51" s="29" t="s">
        <v>128</v>
      </c>
      <c r="C51" s="28" t="s">
        <v>281</v>
      </c>
      <c r="D51" s="28" t="s">
        <v>291</v>
      </c>
      <c r="E51" s="35" t="s">
        <v>292</v>
      </c>
      <c r="F51" s="31" t="s">
        <v>155</v>
      </c>
      <c r="G51" s="29" t="s">
        <v>283</v>
      </c>
      <c r="H51" s="28">
        <v>2020</v>
      </c>
      <c r="I51" s="28" t="s">
        <v>133</v>
      </c>
      <c r="J51" s="28" t="s">
        <v>220</v>
      </c>
      <c r="K51" s="28">
        <v>13909125304</v>
      </c>
      <c r="L51" s="28">
        <f t="shared" si="3"/>
        <v>1</v>
      </c>
      <c r="M51" s="28">
        <f t="shared" si="4"/>
        <v>1</v>
      </c>
      <c r="N51" s="28"/>
      <c r="O51" s="28"/>
      <c r="P51" s="28"/>
      <c r="Q51" s="28">
        <v>1</v>
      </c>
      <c r="R51" s="28"/>
      <c r="S51" s="28"/>
      <c r="T51" s="28"/>
      <c r="U51" s="28"/>
      <c r="V51" s="39"/>
      <c r="W51" s="39"/>
      <c r="X51" s="39"/>
      <c r="Y51" s="39"/>
      <c r="Z51" s="39"/>
      <c r="AA51" s="28" t="s">
        <v>135</v>
      </c>
      <c r="AB51" s="28" t="s">
        <v>136</v>
      </c>
      <c r="AC51" s="28" t="s">
        <v>136</v>
      </c>
      <c r="AD51" s="28" t="s">
        <v>136</v>
      </c>
      <c r="AE51" s="28" t="s">
        <v>136</v>
      </c>
      <c r="AF51" s="28" t="s">
        <v>137</v>
      </c>
      <c r="AG51" s="28">
        <v>121</v>
      </c>
      <c r="AH51" s="28">
        <v>277</v>
      </c>
      <c r="AI51" s="28">
        <v>121</v>
      </c>
      <c r="AJ51" s="28">
        <v>277</v>
      </c>
      <c r="AK51" s="28" t="s">
        <v>164</v>
      </c>
      <c r="AL51" s="28" t="s">
        <v>165</v>
      </c>
      <c r="AM51" s="49"/>
      <c r="AN51" s="49"/>
      <c r="AO51" s="49"/>
      <c r="AP51" s="49"/>
      <c r="AQ51" s="49"/>
      <c r="AR51" s="49"/>
      <c r="AS51" s="49"/>
      <c r="AT51" s="49"/>
      <c r="AU51" s="49"/>
      <c r="AV51" s="49"/>
      <c r="AW51" s="49"/>
      <c r="AX51" s="49"/>
      <c r="AY51" s="49"/>
      <c r="AZ51" s="49"/>
      <c r="BA51" s="49"/>
      <c r="BB51" s="49"/>
      <c r="BC51" s="49"/>
      <c r="BD51" s="49"/>
      <c r="BE51" s="49"/>
      <c r="BF51" s="49"/>
      <c r="BG51" s="49"/>
      <c r="BH51" s="49"/>
      <c r="BI51" s="49"/>
      <c r="BJ51" s="49"/>
      <c r="BK51" s="49"/>
      <c r="BL51" s="49"/>
      <c r="BM51" s="49"/>
      <c r="BN51" s="49"/>
      <c r="BO51" s="49"/>
      <c r="BP51" s="49"/>
      <c r="BQ51" s="49"/>
      <c r="BR51" s="49"/>
      <c r="BS51" s="49"/>
      <c r="BT51" s="49"/>
      <c r="BU51" s="49"/>
      <c r="BV51" s="49"/>
      <c r="BW51" s="49"/>
      <c r="BX51" s="49"/>
      <c r="BY51" s="49"/>
      <c r="BZ51" s="49"/>
      <c r="CA51" s="49"/>
      <c r="CB51" s="49"/>
      <c r="CC51" s="49"/>
      <c r="CD51" s="49"/>
      <c r="CE51" s="49"/>
      <c r="CF51" s="49"/>
      <c r="CG51" s="49"/>
      <c r="CH51" s="49"/>
      <c r="CI51" s="49"/>
      <c r="CJ51" s="49"/>
      <c r="CK51" s="49"/>
      <c r="CL51" s="49"/>
      <c r="CM51" s="49"/>
      <c r="CN51" s="49"/>
      <c r="CO51" s="49"/>
      <c r="CP51" s="49"/>
      <c r="CQ51" s="49"/>
      <c r="CR51" s="49"/>
      <c r="CS51" s="49"/>
      <c r="CT51" s="49"/>
      <c r="CU51" s="49"/>
      <c r="CV51" s="49"/>
      <c r="CW51" s="49"/>
      <c r="CX51" s="49"/>
      <c r="CY51" s="49"/>
      <c r="CZ51" s="49"/>
      <c r="DA51" s="49"/>
      <c r="DB51" s="49"/>
      <c r="DC51" s="49"/>
      <c r="DD51" s="49"/>
      <c r="DE51" s="49"/>
      <c r="DF51" s="49"/>
      <c r="DG51" s="49"/>
      <c r="DH51" s="49"/>
      <c r="DI51" s="49"/>
      <c r="DJ51" s="49"/>
      <c r="DK51" s="49"/>
      <c r="DL51" s="49"/>
      <c r="DM51" s="49"/>
      <c r="DN51" s="49"/>
      <c r="DO51" s="49"/>
      <c r="DP51" s="49"/>
      <c r="DQ51" s="49"/>
      <c r="DR51" s="49"/>
      <c r="DS51" s="49"/>
      <c r="DT51" s="49"/>
      <c r="DU51" s="49"/>
      <c r="DV51" s="49"/>
      <c r="DW51" s="49"/>
      <c r="DX51" s="49"/>
      <c r="DY51" s="49"/>
      <c r="DZ51" s="49"/>
      <c r="EA51" s="49"/>
      <c r="EB51" s="49"/>
      <c r="EC51" s="49"/>
      <c r="ED51" s="49"/>
      <c r="EE51" s="49"/>
      <c r="EF51" s="49"/>
      <c r="EG51" s="49"/>
      <c r="EH51" s="49"/>
      <c r="EI51" s="49"/>
      <c r="EJ51" s="49"/>
      <c r="EK51" s="49"/>
      <c r="EL51" s="49"/>
      <c r="EM51" s="49"/>
      <c r="EN51" s="49"/>
      <c r="EO51" s="49"/>
      <c r="EP51" s="49"/>
      <c r="EQ51" s="49"/>
      <c r="ER51" s="49"/>
      <c r="ES51" s="49"/>
      <c r="ET51" s="49"/>
      <c r="EU51" s="49"/>
      <c r="EV51" s="49"/>
      <c r="EW51" s="49"/>
      <c r="EX51" s="49"/>
      <c r="EY51" s="49"/>
      <c r="EZ51" s="49"/>
      <c r="FA51" s="49"/>
      <c r="FB51" s="49"/>
      <c r="FC51" s="49"/>
      <c r="FD51" s="49"/>
      <c r="FE51" s="49"/>
      <c r="FF51" s="49"/>
      <c r="FG51" s="49"/>
      <c r="FH51" s="49"/>
      <c r="FI51" s="49"/>
      <c r="FJ51" s="49"/>
      <c r="FK51" s="49"/>
      <c r="FL51" s="49"/>
      <c r="FM51" s="49"/>
      <c r="FN51" s="49"/>
      <c r="FO51" s="49"/>
      <c r="FP51" s="49"/>
      <c r="FQ51" s="49"/>
      <c r="FR51" s="49"/>
      <c r="FS51" s="49"/>
      <c r="FT51" s="49"/>
      <c r="FU51" s="49"/>
      <c r="FV51" s="49"/>
      <c r="FW51" s="49"/>
      <c r="FX51" s="49"/>
      <c r="FY51" s="49"/>
      <c r="FZ51" s="49"/>
      <c r="GA51" s="49"/>
      <c r="GB51" s="49"/>
      <c r="GC51" s="49"/>
      <c r="GD51" s="49"/>
      <c r="GE51" s="49"/>
      <c r="GF51" s="49"/>
      <c r="GG51" s="49"/>
      <c r="GH51" s="49"/>
      <c r="GI51" s="49"/>
      <c r="GJ51" s="49"/>
      <c r="GK51" s="49"/>
      <c r="GL51" s="49"/>
      <c r="GM51" s="49"/>
      <c r="GN51" s="49"/>
      <c r="GO51" s="49"/>
      <c r="GP51" s="49"/>
      <c r="GQ51" s="49"/>
      <c r="GR51" s="49"/>
      <c r="GS51" s="49"/>
      <c r="GT51" s="49"/>
      <c r="GU51" s="49"/>
      <c r="GV51" s="49"/>
      <c r="GW51" s="49"/>
      <c r="GX51" s="49"/>
      <c r="GY51" s="49"/>
      <c r="GZ51" s="49"/>
      <c r="HA51" s="49"/>
      <c r="HB51" s="49"/>
      <c r="HC51" s="49"/>
      <c r="HD51" s="49"/>
      <c r="HE51" s="49"/>
      <c r="HF51" s="49"/>
      <c r="HG51" s="49"/>
      <c r="HH51" s="49"/>
      <c r="HI51" s="49"/>
      <c r="HJ51" s="49"/>
      <c r="HK51" s="49"/>
      <c r="HL51" s="49"/>
      <c r="HM51" s="49"/>
      <c r="HN51" s="49"/>
      <c r="HO51" s="49"/>
      <c r="HP51" s="49"/>
      <c r="HQ51" s="49"/>
      <c r="HR51" s="49"/>
      <c r="HS51" s="49"/>
      <c r="HT51" s="49"/>
      <c r="HU51" s="49"/>
      <c r="HV51" s="49"/>
      <c r="HW51" s="49"/>
      <c r="HX51" s="49"/>
      <c r="HY51" s="49"/>
      <c r="HZ51" s="49"/>
      <c r="IA51" s="49"/>
      <c r="IB51" s="49"/>
      <c r="IC51" s="49"/>
      <c r="ID51" s="49"/>
      <c r="IE51" s="49"/>
      <c r="IF51" s="49"/>
      <c r="IG51" s="49"/>
      <c r="IH51" s="49"/>
      <c r="II51" s="49"/>
      <c r="IJ51" s="49"/>
      <c r="IK51" s="49"/>
      <c r="IL51" s="49"/>
      <c r="IM51" s="49"/>
      <c r="IN51" s="49"/>
      <c r="IO51" s="49"/>
      <c r="IP51" s="49"/>
      <c r="IQ51" s="49"/>
      <c r="IR51" s="49"/>
      <c r="IS51" s="49"/>
      <c r="IT51" s="49"/>
      <c r="IU51" s="49"/>
      <c r="IV51" s="59"/>
    </row>
    <row r="52" spans="1:256" s="5" customFormat="1" ht="79.5" customHeight="1">
      <c r="A52" s="28" t="s">
        <v>127</v>
      </c>
      <c r="B52" s="29" t="s">
        <v>128</v>
      </c>
      <c r="C52" s="28" t="s">
        <v>293</v>
      </c>
      <c r="D52" s="28" t="s">
        <v>294</v>
      </c>
      <c r="E52" s="36" t="s">
        <v>295</v>
      </c>
      <c r="F52" s="30" t="s">
        <v>155</v>
      </c>
      <c r="G52" s="29" t="s">
        <v>296</v>
      </c>
      <c r="H52" s="28">
        <v>2020</v>
      </c>
      <c r="I52" s="28" t="s">
        <v>133</v>
      </c>
      <c r="J52" s="28" t="s">
        <v>220</v>
      </c>
      <c r="K52" s="28">
        <v>13909125304</v>
      </c>
      <c r="L52" s="28">
        <f t="shared" si="3"/>
        <v>1.5</v>
      </c>
      <c r="M52" s="28">
        <f t="shared" si="4"/>
        <v>1.5</v>
      </c>
      <c r="N52" s="28"/>
      <c r="O52" s="28"/>
      <c r="P52" s="28"/>
      <c r="Q52" s="28">
        <v>1.5</v>
      </c>
      <c r="R52" s="28"/>
      <c r="S52" s="28"/>
      <c r="T52" s="28"/>
      <c r="U52" s="28"/>
      <c r="V52" s="39"/>
      <c r="W52" s="39"/>
      <c r="X52" s="39"/>
      <c r="Y52" s="39"/>
      <c r="Z52" s="39"/>
      <c r="AA52" s="28" t="s">
        <v>135</v>
      </c>
      <c r="AB52" s="28" t="s">
        <v>136</v>
      </c>
      <c r="AC52" s="28" t="s">
        <v>136</v>
      </c>
      <c r="AD52" s="28" t="s">
        <v>136</v>
      </c>
      <c r="AE52" s="28" t="s">
        <v>136</v>
      </c>
      <c r="AF52" s="28" t="s">
        <v>137</v>
      </c>
      <c r="AG52" s="28">
        <v>86</v>
      </c>
      <c r="AH52" s="28">
        <v>175</v>
      </c>
      <c r="AI52" s="28">
        <v>86</v>
      </c>
      <c r="AJ52" s="28">
        <v>175</v>
      </c>
      <c r="AK52" s="28" t="s">
        <v>164</v>
      </c>
      <c r="AL52" s="28" t="s">
        <v>165</v>
      </c>
      <c r="AM52" s="49"/>
      <c r="AN52" s="49"/>
      <c r="AO52" s="49"/>
      <c r="AP52" s="49"/>
      <c r="AQ52" s="49"/>
      <c r="AR52" s="49"/>
      <c r="AS52" s="49"/>
      <c r="AT52" s="49"/>
      <c r="AU52" s="49"/>
      <c r="AV52" s="49"/>
      <c r="AW52" s="49"/>
      <c r="AX52" s="49"/>
      <c r="AY52" s="49"/>
      <c r="AZ52" s="49"/>
      <c r="BA52" s="49"/>
      <c r="BB52" s="49"/>
      <c r="BC52" s="49"/>
      <c r="BD52" s="49"/>
      <c r="BE52" s="49"/>
      <c r="BF52" s="49"/>
      <c r="BG52" s="49"/>
      <c r="BH52" s="49"/>
      <c r="BI52" s="49"/>
      <c r="BJ52" s="49"/>
      <c r="BK52" s="49"/>
      <c r="BL52" s="49"/>
      <c r="BM52" s="49"/>
      <c r="BN52" s="49"/>
      <c r="BO52" s="49"/>
      <c r="BP52" s="49"/>
      <c r="BQ52" s="49"/>
      <c r="BR52" s="49"/>
      <c r="BS52" s="49"/>
      <c r="BT52" s="49"/>
      <c r="BU52" s="49"/>
      <c r="BV52" s="49"/>
      <c r="BW52" s="49"/>
      <c r="BX52" s="49"/>
      <c r="BY52" s="49"/>
      <c r="BZ52" s="49"/>
      <c r="CA52" s="49"/>
      <c r="CB52" s="49"/>
      <c r="CC52" s="49"/>
      <c r="CD52" s="49"/>
      <c r="CE52" s="49"/>
      <c r="CF52" s="49"/>
      <c r="CG52" s="49"/>
      <c r="CH52" s="49"/>
      <c r="CI52" s="49"/>
      <c r="CJ52" s="49"/>
      <c r="CK52" s="49"/>
      <c r="CL52" s="49"/>
      <c r="CM52" s="49"/>
      <c r="CN52" s="49"/>
      <c r="CO52" s="49"/>
      <c r="CP52" s="49"/>
      <c r="CQ52" s="49"/>
      <c r="CR52" s="49"/>
      <c r="CS52" s="49"/>
      <c r="CT52" s="49"/>
      <c r="CU52" s="49"/>
      <c r="CV52" s="49"/>
      <c r="CW52" s="49"/>
      <c r="CX52" s="49"/>
      <c r="CY52" s="49"/>
      <c r="CZ52" s="49"/>
      <c r="DA52" s="49"/>
      <c r="DB52" s="49"/>
      <c r="DC52" s="49"/>
      <c r="DD52" s="49"/>
      <c r="DE52" s="49"/>
      <c r="DF52" s="49"/>
      <c r="DG52" s="49"/>
      <c r="DH52" s="49"/>
      <c r="DI52" s="49"/>
      <c r="DJ52" s="49"/>
      <c r="DK52" s="49"/>
      <c r="DL52" s="49"/>
      <c r="DM52" s="49"/>
      <c r="DN52" s="49"/>
      <c r="DO52" s="49"/>
      <c r="DP52" s="49"/>
      <c r="DQ52" s="49"/>
      <c r="DR52" s="49"/>
      <c r="DS52" s="49"/>
      <c r="DT52" s="49"/>
      <c r="DU52" s="49"/>
      <c r="DV52" s="49"/>
      <c r="DW52" s="49"/>
      <c r="DX52" s="49"/>
      <c r="DY52" s="49"/>
      <c r="DZ52" s="49"/>
      <c r="EA52" s="49"/>
      <c r="EB52" s="49"/>
      <c r="EC52" s="49"/>
      <c r="ED52" s="49"/>
      <c r="EE52" s="49"/>
      <c r="EF52" s="49"/>
      <c r="EG52" s="49"/>
      <c r="EH52" s="49"/>
      <c r="EI52" s="49"/>
      <c r="EJ52" s="49"/>
      <c r="EK52" s="49"/>
      <c r="EL52" s="49"/>
      <c r="EM52" s="49"/>
      <c r="EN52" s="49"/>
      <c r="EO52" s="49"/>
      <c r="EP52" s="49"/>
      <c r="EQ52" s="49"/>
      <c r="ER52" s="49"/>
      <c r="ES52" s="49"/>
      <c r="ET52" s="49"/>
      <c r="EU52" s="49"/>
      <c r="EV52" s="49"/>
      <c r="EW52" s="49"/>
      <c r="EX52" s="49"/>
      <c r="EY52" s="49"/>
      <c r="EZ52" s="49"/>
      <c r="FA52" s="49"/>
      <c r="FB52" s="49"/>
      <c r="FC52" s="49"/>
      <c r="FD52" s="49"/>
      <c r="FE52" s="49"/>
      <c r="FF52" s="49"/>
      <c r="FG52" s="49"/>
      <c r="FH52" s="49"/>
      <c r="FI52" s="49"/>
      <c r="FJ52" s="49"/>
      <c r="FK52" s="49"/>
      <c r="FL52" s="49"/>
      <c r="FM52" s="49"/>
      <c r="FN52" s="49"/>
      <c r="FO52" s="49"/>
      <c r="FP52" s="49"/>
      <c r="FQ52" s="49"/>
      <c r="FR52" s="49"/>
      <c r="FS52" s="49"/>
      <c r="FT52" s="49"/>
      <c r="FU52" s="49"/>
      <c r="FV52" s="49"/>
      <c r="FW52" s="49"/>
      <c r="FX52" s="49"/>
      <c r="FY52" s="49"/>
      <c r="FZ52" s="49"/>
      <c r="GA52" s="49"/>
      <c r="GB52" s="49"/>
      <c r="GC52" s="49"/>
      <c r="GD52" s="49"/>
      <c r="GE52" s="49"/>
      <c r="GF52" s="49"/>
      <c r="GG52" s="49"/>
      <c r="GH52" s="49"/>
      <c r="GI52" s="49"/>
      <c r="GJ52" s="49"/>
      <c r="GK52" s="49"/>
      <c r="GL52" s="49"/>
      <c r="GM52" s="49"/>
      <c r="GN52" s="49"/>
      <c r="GO52" s="49"/>
      <c r="GP52" s="49"/>
      <c r="GQ52" s="49"/>
      <c r="GR52" s="49"/>
      <c r="GS52" s="49"/>
      <c r="GT52" s="49"/>
      <c r="GU52" s="49"/>
      <c r="GV52" s="49"/>
      <c r="GW52" s="49"/>
      <c r="GX52" s="49"/>
      <c r="GY52" s="49"/>
      <c r="GZ52" s="49"/>
      <c r="HA52" s="49"/>
      <c r="HB52" s="49"/>
      <c r="HC52" s="49"/>
      <c r="HD52" s="49"/>
      <c r="HE52" s="49"/>
      <c r="HF52" s="49"/>
      <c r="HG52" s="49"/>
      <c r="HH52" s="49"/>
      <c r="HI52" s="49"/>
      <c r="HJ52" s="49"/>
      <c r="HK52" s="49"/>
      <c r="HL52" s="49"/>
      <c r="HM52" s="49"/>
      <c r="HN52" s="49"/>
      <c r="HO52" s="49"/>
      <c r="HP52" s="49"/>
      <c r="HQ52" s="49"/>
      <c r="HR52" s="49"/>
      <c r="HS52" s="49"/>
      <c r="HT52" s="49"/>
      <c r="HU52" s="49"/>
      <c r="HV52" s="49"/>
      <c r="HW52" s="49"/>
      <c r="HX52" s="49"/>
      <c r="HY52" s="49"/>
      <c r="HZ52" s="49"/>
      <c r="IA52" s="49"/>
      <c r="IB52" s="49"/>
      <c r="IC52" s="49"/>
      <c r="ID52" s="49"/>
      <c r="IE52" s="49"/>
      <c r="IF52" s="49"/>
      <c r="IG52" s="49"/>
      <c r="IH52" s="49"/>
      <c r="II52" s="49"/>
      <c r="IJ52" s="49"/>
      <c r="IK52" s="49"/>
      <c r="IL52" s="49"/>
      <c r="IM52" s="49"/>
      <c r="IN52" s="49"/>
      <c r="IO52" s="49"/>
      <c r="IP52" s="49"/>
      <c r="IQ52" s="49"/>
      <c r="IR52" s="49"/>
      <c r="IS52" s="49"/>
      <c r="IT52" s="49"/>
      <c r="IU52" s="49"/>
      <c r="IV52" s="59"/>
    </row>
    <row r="53" spans="1:256" s="7" customFormat="1" ht="79.5" customHeight="1">
      <c r="A53" s="28" t="s">
        <v>127</v>
      </c>
      <c r="B53" s="29" t="s">
        <v>128</v>
      </c>
      <c r="C53" s="28" t="s">
        <v>297</v>
      </c>
      <c r="D53" s="28" t="s">
        <v>298</v>
      </c>
      <c r="E53" s="37" t="s">
        <v>299</v>
      </c>
      <c r="F53" s="30" t="s">
        <v>155</v>
      </c>
      <c r="G53" s="29" t="s">
        <v>300</v>
      </c>
      <c r="H53" s="28">
        <v>2020</v>
      </c>
      <c r="I53" s="28" t="s">
        <v>133</v>
      </c>
      <c r="J53" s="28" t="s">
        <v>220</v>
      </c>
      <c r="K53" s="28">
        <v>13909125304</v>
      </c>
      <c r="L53" s="28">
        <f t="shared" si="3"/>
        <v>2</v>
      </c>
      <c r="M53" s="28">
        <f t="shared" si="4"/>
        <v>2</v>
      </c>
      <c r="N53" s="28"/>
      <c r="O53" s="28"/>
      <c r="P53" s="28"/>
      <c r="Q53" s="28">
        <v>2</v>
      </c>
      <c r="R53" s="28"/>
      <c r="S53" s="28"/>
      <c r="T53" s="28"/>
      <c r="U53" s="28"/>
      <c r="V53" s="39"/>
      <c r="W53" s="39"/>
      <c r="X53" s="39"/>
      <c r="Y53" s="39"/>
      <c r="Z53" s="39"/>
      <c r="AA53" s="28" t="s">
        <v>135</v>
      </c>
      <c r="AB53" s="28" t="s">
        <v>136</v>
      </c>
      <c r="AC53" s="28" t="s">
        <v>136</v>
      </c>
      <c r="AD53" s="28" t="s">
        <v>137</v>
      </c>
      <c r="AE53" s="28" t="s">
        <v>137</v>
      </c>
      <c r="AF53" s="28" t="s">
        <v>137</v>
      </c>
      <c r="AG53" s="28">
        <v>29</v>
      </c>
      <c r="AH53" s="28">
        <v>68</v>
      </c>
      <c r="AI53" s="28">
        <v>29</v>
      </c>
      <c r="AJ53" s="28">
        <v>68</v>
      </c>
      <c r="AK53" s="28" t="s">
        <v>164</v>
      </c>
      <c r="AL53" s="28" t="s">
        <v>165</v>
      </c>
      <c r="AM53" s="49"/>
      <c r="AN53" s="49"/>
      <c r="AO53" s="49"/>
      <c r="AP53" s="49"/>
      <c r="AQ53" s="49"/>
      <c r="AR53" s="49"/>
      <c r="AS53" s="49"/>
      <c r="AT53" s="49"/>
      <c r="AU53" s="49"/>
      <c r="AV53" s="49"/>
      <c r="AW53" s="49"/>
      <c r="AX53" s="49"/>
      <c r="AY53" s="49"/>
      <c r="AZ53" s="49"/>
      <c r="BA53" s="49"/>
      <c r="BB53" s="49"/>
      <c r="BC53" s="49"/>
      <c r="BD53" s="49"/>
      <c r="BE53" s="49"/>
      <c r="BF53" s="49"/>
      <c r="BG53" s="49"/>
      <c r="BH53" s="49"/>
      <c r="BI53" s="49"/>
      <c r="BJ53" s="49"/>
      <c r="BK53" s="49"/>
      <c r="BL53" s="49"/>
      <c r="BM53" s="49"/>
      <c r="BN53" s="49"/>
      <c r="BO53" s="49"/>
      <c r="BP53" s="49"/>
      <c r="BQ53" s="49"/>
      <c r="BR53" s="49"/>
      <c r="BS53" s="49"/>
      <c r="BT53" s="49"/>
      <c r="BU53" s="49"/>
      <c r="BV53" s="49"/>
      <c r="BW53" s="49"/>
      <c r="BX53" s="49"/>
      <c r="BY53" s="49"/>
      <c r="BZ53" s="49"/>
      <c r="CA53" s="49"/>
      <c r="CB53" s="49"/>
      <c r="CC53" s="49"/>
      <c r="CD53" s="49"/>
      <c r="CE53" s="49"/>
      <c r="CF53" s="49"/>
      <c r="CG53" s="49"/>
      <c r="CH53" s="49"/>
      <c r="CI53" s="49"/>
      <c r="CJ53" s="49"/>
      <c r="CK53" s="49"/>
      <c r="CL53" s="49"/>
      <c r="CM53" s="49"/>
      <c r="CN53" s="49"/>
      <c r="CO53" s="49"/>
      <c r="CP53" s="49"/>
      <c r="CQ53" s="49"/>
      <c r="CR53" s="49"/>
      <c r="CS53" s="49"/>
      <c r="CT53" s="49"/>
      <c r="CU53" s="49"/>
      <c r="CV53" s="49"/>
      <c r="CW53" s="49"/>
      <c r="CX53" s="49"/>
      <c r="CY53" s="49"/>
      <c r="CZ53" s="49"/>
      <c r="DA53" s="49"/>
      <c r="DB53" s="49"/>
      <c r="DC53" s="49"/>
      <c r="DD53" s="49"/>
      <c r="DE53" s="49"/>
      <c r="DF53" s="49"/>
      <c r="DG53" s="49"/>
      <c r="DH53" s="49"/>
      <c r="DI53" s="49"/>
      <c r="DJ53" s="49"/>
      <c r="DK53" s="49"/>
      <c r="DL53" s="49"/>
      <c r="DM53" s="49"/>
      <c r="DN53" s="49"/>
      <c r="DO53" s="49"/>
      <c r="DP53" s="49"/>
      <c r="DQ53" s="49"/>
      <c r="DR53" s="49"/>
      <c r="DS53" s="49"/>
      <c r="DT53" s="49"/>
      <c r="DU53" s="49"/>
      <c r="DV53" s="49"/>
      <c r="DW53" s="49"/>
      <c r="DX53" s="49"/>
      <c r="DY53" s="49"/>
      <c r="DZ53" s="49"/>
      <c r="EA53" s="49"/>
      <c r="EB53" s="49"/>
      <c r="EC53" s="49"/>
      <c r="ED53" s="49"/>
      <c r="EE53" s="49"/>
      <c r="EF53" s="49"/>
      <c r="EG53" s="49"/>
      <c r="EH53" s="49"/>
      <c r="EI53" s="49"/>
      <c r="EJ53" s="49"/>
      <c r="EK53" s="49"/>
      <c r="EL53" s="49"/>
      <c r="EM53" s="49"/>
      <c r="EN53" s="49"/>
      <c r="EO53" s="49"/>
      <c r="EP53" s="49"/>
      <c r="EQ53" s="49"/>
      <c r="ER53" s="49"/>
      <c r="ES53" s="49"/>
      <c r="ET53" s="49"/>
      <c r="EU53" s="49"/>
      <c r="EV53" s="49"/>
      <c r="EW53" s="49"/>
      <c r="EX53" s="49"/>
      <c r="EY53" s="49"/>
      <c r="EZ53" s="49"/>
      <c r="FA53" s="49"/>
      <c r="FB53" s="49"/>
      <c r="FC53" s="49"/>
      <c r="FD53" s="49"/>
      <c r="FE53" s="49"/>
      <c r="FF53" s="49"/>
      <c r="FG53" s="49"/>
      <c r="FH53" s="49"/>
      <c r="FI53" s="49"/>
      <c r="FJ53" s="49"/>
      <c r="FK53" s="49"/>
      <c r="FL53" s="49"/>
      <c r="FM53" s="49"/>
      <c r="FN53" s="49"/>
      <c r="FO53" s="49"/>
      <c r="FP53" s="49"/>
      <c r="FQ53" s="49"/>
      <c r="FR53" s="49"/>
      <c r="FS53" s="49"/>
      <c r="FT53" s="49"/>
      <c r="FU53" s="49"/>
      <c r="FV53" s="49"/>
      <c r="FW53" s="49"/>
      <c r="FX53" s="49"/>
      <c r="FY53" s="49"/>
      <c r="FZ53" s="49"/>
      <c r="GA53" s="49"/>
      <c r="GB53" s="49"/>
      <c r="GC53" s="49"/>
      <c r="GD53" s="49"/>
      <c r="GE53" s="49"/>
      <c r="GF53" s="49"/>
      <c r="GG53" s="49"/>
      <c r="GH53" s="49"/>
      <c r="GI53" s="49"/>
      <c r="GJ53" s="49"/>
      <c r="GK53" s="49"/>
      <c r="GL53" s="49"/>
      <c r="GM53" s="49"/>
      <c r="GN53" s="49"/>
      <c r="GO53" s="49"/>
      <c r="GP53" s="49"/>
      <c r="GQ53" s="49"/>
      <c r="GR53" s="49"/>
      <c r="GS53" s="49"/>
      <c r="GT53" s="49"/>
      <c r="GU53" s="49"/>
      <c r="GV53" s="49"/>
      <c r="GW53" s="49"/>
      <c r="GX53" s="49"/>
      <c r="GY53" s="49"/>
      <c r="GZ53" s="49"/>
      <c r="HA53" s="49"/>
      <c r="HB53" s="49"/>
      <c r="HC53" s="49"/>
      <c r="HD53" s="49"/>
      <c r="HE53" s="49"/>
      <c r="HF53" s="49"/>
      <c r="HG53" s="49"/>
      <c r="HH53" s="49"/>
      <c r="HI53" s="49"/>
      <c r="HJ53" s="49"/>
      <c r="HK53" s="49"/>
      <c r="HL53" s="49"/>
      <c r="HM53" s="49"/>
      <c r="HN53" s="49"/>
      <c r="HO53" s="49"/>
      <c r="HP53" s="49"/>
      <c r="HQ53" s="49"/>
      <c r="HR53" s="49"/>
      <c r="HS53" s="49"/>
      <c r="HT53" s="49"/>
      <c r="HU53" s="49"/>
      <c r="HV53" s="49"/>
      <c r="HW53" s="49"/>
      <c r="HX53" s="49"/>
      <c r="HY53" s="49"/>
      <c r="HZ53" s="49"/>
      <c r="IA53" s="49"/>
      <c r="IB53" s="49"/>
      <c r="IC53" s="49"/>
      <c r="ID53" s="49"/>
      <c r="IE53" s="49"/>
      <c r="IF53" s="49"/>
      <c r="IG53" s="49"/>
      <c r="IH53" s="49"/>
      <c r="II53" s="49"/>
      <c r="IJ53" s="49"/>
      <c r="IK53" s="49"/>
      <c r="IL53" s="49"/>
      <c r="IM53" s="49"/>
      <c r="IN53" s="49"/>
      <c r="IO53" s="49"/>
      <c r="IP53" s="49"/>
      <c r="IQ53" s="49"/>
      <c r="IR53" s="49"/>
      <c r="IS53" s="49"/>
      <c r="IT53" s="49"/>
      <c r="IU53" s="49"/>
      <c r="IV53" s="59"/>
    </row>
    <row r="54" spans="1:256" s="5" customFormat="1" ht="79.5" customHeight="1">
      <c r="A54" s="28" t="s">
        <v>127</v>
      </c>
      <c r="B54" s="29" t="s">
        <v>128</v>
      </c>
      <c r="C54" s="29" t="s">
        <v>301</v>
      </c>
      <c r="D54" s="28" t="s">
        <v>302</v>
      </c>
      <c r="E54" s="28" t="s">
        <v>303</v>
      </c>
      <c r="F54" s="28" t="s">
        <v>147</v>
      </c>
      <c r="G54" s="28" t="s">
        <v>304</v>
      </c>
      <c r="H54" s="28">
        <v>2020</v>
      </c>
      <c r="I54" s="28" t="s">
        <v>133</v>
      </c>
      <c r="J54" s="28" t="s">
        <v>220</v>
      </c>
      <c r="K54" s="28">
        <v>13909125304</v>
      </c>
      <c r="L54" s="28">
        <f t="shared" si="3"/>
        <v>1.95</v>
      </c>
      <c r="M54" s="28">
        <f t="shared" si="4"/>
        <v>1.95</v>
      </c>
      <c r="N54" s="28">
        <v>1.95</v>
      </c>
      <c r="O54" s="28"/>
      <c r="P54" s="28"/>
      <c r="Q54" s="28"/>
      <c r="R54" s="28"/>
      <c r="S54" s="28"/>
      <c r="T54" s="28"/>
      <c r="U54" s="28"/>
      <c r="V54" s="39"/>
      <c r="W54" s="39"/>
      <c r="X54" s="39"/>
      <c r="Y54" s="39"/>
      <c r="Z54" s="39"/>
      <c r="AA54" s="28" t="s">
        <v>135</v>
      </c>
      <c r="AB54" s="28" t="s">
        <v>136</v>
      </c>
      <c r="AC54" s="28" t="s">
        <v>136</v>
      </c>
      <c r="AD54" s="28" t="s">
        <v>136</v>
      </c>
      <c r="AE54" s="28" t="s">
        <v>136</v>
      </c>
      <c r="AF54" s="28" t="s">
        <v>137</v>
      </c>
      <c r="AG54" s="28">
        <v>22</v>
      </c>
      <c r="AH54" s="28">
        <v>55</v>
      </c>
      <c r="AI54" s="28">
        <v>22</v>
      </c>
      <c r="AJ54" s="28">
        <v>55</v>
      </c>
      <c r="AK54" s="28" t="s">
        <v>164</v>
      </c>
      <c r="AL54" s="28" t="s">
        <v>165</v>
      </c>
      <c r="AM54" s="49"/>
      <c r="AN54" s="49"/>
      <c r="AO54" s="49"/>
      <c r="AP54" s="49"/>
      <c r="AQ54" s="49"/>
      <c r="AR54" s="49"/>
      <c r="AS54" s="49"/>
      <c r="AT54" s="49"/>
      <c r="AU54" s="49"/>
      <c r="AV54" s="49"/>
      <c r="AW54" s="49"/>
      <c r="AX54" s="49"/>
      <c r="AY54" s="49"/>
      <c r="AZ54" s="49"/>
      <c r="BA54" s="49"/>
      <c r="BB54" s="49"/>
      <c r="BC54" s="49"/>
      <c r="BD54" s="49"/>
      <c r="BE54" s="49"/>
      <c r="BF54" s="49"/>
      <c r="BG54" s="49"/>
      <c r="BH54" s="49"/>
      <c r="BI54" s="49"/>
      <c r="BJ54" s="49"/>
      <c r="BK54" s="49"/>
      <c r="BL54" s="49"/>
      <c r="BM54" s="49"/>
      <c r="BN54" s="49"/>
      <c r="BO54" s="49"/>
      <c r="BP54" s="49"/>
      <c r="BQ54" s="49"/>
      <c r="BR54" s="49"/>
      <c r="BS54" s="49"/>
      <c r="BT54" s="49"/>
      <c r="BU54" s="49"/>
      <c r="BV54" s="49"/>
      <c r="BW54" s="49"/>
      <c r="BX54" s="49"/>
      <c r="BY54" s="49"/>
      <c r="BZ54" s="49"/>
      <c r="CA54" s="49"/>
      <c r="CB54" s="49"/>
      <c r="CC54" s="49"/>
      <c r="CD54" s="49"/>
      <c r="CE54" s="49"/>
      <c r="CF54" s="49"/>
      <c r="CG54" s="49"/>
      <c r="CH54" s="49"/>
      <c r="CI54" s="49"/>
      <c r="CJ54" s="49"/>
      <c r="CK54" s="49"/>
      <c r="CL54" s="49"/>
      <c r="CM54" s="49"/>
      <c r="CN54" s="49"/>
      <c r="CO54" s="49"/>
      <c r="CP54" s="49"/>
      <c r="CQ54" s="49"/>
      <c r="CR54" s="49"/>
      <c r="CS54" s="49"/>
      <c r="CT54" s="49"/>
      <c r="CU54" s="49"/>
      <c r="CV54" s="49"/>
      <c r="CW54" s="49"/>
      <c r="CX54" s="49"/>
      <c r="CY54" s="49"/>
      <c r="CZ54" s="49"/>
      <c r="DA54" s="49"/>
      <c r="DB54" s="49"/>
      <c r="DC54" s="49"/>
      <c r="DD54" s="49"/>
      <c r="DE54" s="49"/>
      <c r="DF54" s="49"/>
      <c r="DG54" s="49"/>
      <c r="DH54" s="49"/>
      <c r="DI54" s="49"/>
      <c r="DJ54" s="49"/>
      <c r="DK54" s="49"/>
      <c r="DL54" s="49"/>
      <c r="DM54" s="49"/>
      <c r="DN54" s="49"/>
      <c r="DO54" s="49"/>
      <c r="DP54" s="49"/>
      <c r="DQ54" s="49"/>
      <c r="DR54" s="49"/>
      <c r="DS54" s="49"/>
      <c r="DT54" s="49"/>
      <c r="DU54" s="49"/>
      <c r="DV54" s="49"/>
      <c r="DW54" s="49"/>
      <c r="DX54" s="49"/>
      <c r="DY54" s="49"/>
      <c r="DZ54" s="49"/>
      <c r="EA54" s="49"/>
      <c r="EB54" s="49"/>
      <c r="EC54" s="49"/>
      <c r="ED54" s="49"/>
      <c r="EE54" s="49"/>
      <c r="EF54" s="49"/>
      <c r="EG54" s="49"/>
      <c r="EH54" s="49"/>
      <c r="EI54" s="49"/>
      <c r="EJ54" s="49"/>
      <c r="EK54" s="49"/>
      <c r="EL54" s="49"/>
      <c r="EM54" s="49"/>
      <c r="EN54" s="49"/>
      <c r="EO54" s="49"/>
      <c r="EP54" s="49"/>
      <c r="EQ54" s="49"/>
      <c r="ER54" s="49"/>
      <c r="ES54" s="49"/>
      <c r="ET54" s="49"/>
      <c r="EU54" s="49"/>
      <c r="EV54" s="49"/>
      <c r="EW54" s="49"/>
      <c r="EX54" s="49"/>
      <c r="EY54" s="49"/>
      <c r="EZ54" s="49"/>
      <c r="FA54" s="49"/>
      <c r="FB54" s="49"/>
      <c r="FC54" s="49"/>
      <c r="FD54" s="49"/>
      <c r="FE54" s="49"/>
      <c r="FF54" s="49"/>
      <c r="FG54" s="49"/>
      <c r="FH54" s="49"/>
      <c r="FI54" s="49"/>
      <c r="FJ54" s="49"/>
      <c r="FK54" s="49"/>
      <c r="FL54" s="49"/>
      <c r="FM54" s="49"/>
      <c r="FN54" s="49"/>
      <c r="FO54" s="49"/>
      <c r="FP54" s="49"/>
      <c r="FQ54" s="49"/>
      <c r="FR54" s="49"/>
      <c r="FS54" s="49"/>
      <c r="FT54" s="49"/>
      <c r="FU54" s="49"/>
      <c r="FV54" s="49"/>
      <c r="FW54" s="49"/>
      <c r="FX54" s="49"/>
      <c r="FY54" s="49"/>
      <c r="FZ54" s="49"/>
      <c r="GA54" s="49"/>
      <c r="GB54" s="49"/>
      <c r="GC54" s="49"/>
      <c r="GD54" s="49"/>
      <c r="GE54" s="49"/>
      <c r="GF54" s="49"/>
      <c r="GG54" s="49"/>
      <c r="GH54" s="49"/>
      <c r="GI54" s="49"/>
      <c r="GJ54" s="49"/>
      <c r="GK54" s="49"/>
      <c r="GL54" s="49"/>
      <c r="GM54" s="49"/>
      <c r="GN54" s="49"/>
      <c r="GO54" s="49"/>
      <c r="GP54" s="49"/>
      <c r="GQ54" s="49"/>
      <c r="GR54" s="49"/>
      <c r="GS54" s="49"/>
      <c r="GT54" s="49"/>
      <c r="GU54" s="49"/>
      <c r="GV54" s="49"/>
      <c r="GW54" s="49"/>
      <c r="GX54" s="49"/>
      <c r="GY54" s="49"/>
      <c r="GZ54" s="49"/>
      <c r="HA54" s="49"/>
      <c r="HB54" s="49"/>
      <c r="HC54" s="49"/>
      <c r="HD54" s="49"/>
      <c r="HE54" s="49"/>
      <c r="HF54" s="49"/>
      <c r="HG54" s="49"/>
      <c r="HH54" s="49"/>
      <c r="HI54" s="49"/>
      <c r="HJ54" s="49"/>
      <c r="HK54" s="49"/>
      <c r="HL54" s="49"/>
      <c r="HM54" s="49"/>
      <c r="HN54" s="49"/>
      <c r="HO54" s="49"/>
      <c r="HP54" s="49"/>
      <c r="HQ54" s="49"/>
      <c r="HR54" s="49"/>
      <c r="HS54" s="49"/>
      <c r="HT54" s="49"/>
      <c r="HU54" s="49"/>
      <c r="HV54" s="49"/>
      <c r="HW54" s="49"/>
      <c r="HX54" s="49"/>
      <c r="HY54" s="49"/>
      <c r="HZ54" s="49"/>
      <c r="IA54" s="49"/>
      <c r="IB54" s="49"/>
      <c r="IC54" s="49"/>
      <c r="ID54" s="49"/>
      <c r="IE54" s="49"/>
      <c r="IF54" s="49"/>
      <c r="IG54" s="49"/>
      <c r="IH54" s="49"/>
      <c r="II54" s="49"/>
      <c r="IJ54" s="49"/>
      <c r="IK54" s="49"/>
      <c r="IL54" s="49"/>
      <c r="IM54" s="49"/>
      <c r="IN54" s="49"/>
      <c r="IO54" s="49"/>
      <c r="IP54" s="49"/>
      <c r="IQ54" s="49"/>
      <c r="IR54" s="49"/>
      <c r="IS54" s="49"/>
      <c r="IT54" s="49"/>
      <c r="IU54" s="49"/>
      <c r="IV54" s="59"/>
    </row>
    <row r="55" spans="1:256" s="5" customFormat="1" ht="79.5" customHeight="1">
      <c r="A55" s="28" t="s">
        <v>127</v>
      </c>
      <c r="B55" s="29" t="s">
        <v>128</v>
      </c>
      <c r="C55" s="28" t="s">
        <v>305</v>
      </c>
      <c r="D55" s="28" t="s">
        <v>306</v>
      </c>
      <c r="E55" s="38" t="s">
        <v>299</v>
      </c>
      <c r="F55" s="30" t="s">
        <v>143</v>
      </c>
      <c r="G55" s="28" t="s">
        <v>207</v>
      </c>
      <c r="H55" s="28">
        <v>2020</v>
      </c>
      <c r="I55" s="28" t="s">
        <v>133</v>
      </c>
      <c r="J55" s="28" t="s">
        <v>220</v>
      </c>
      <c r="K55" s="28">
        <v>13909125304</v>
      </c>
      <c r="L55" s="28">
        <f t="shared" si="3"/>
        <v>2</v>
      </c>
      <c r="M55" s="28">
        <f t="shared" si="4"/>
        <v>2</v>
      </c>
      <c r="N55" s="28"/>
      <c r="O55" s="28"/>
      <c r="P55" s="28"/>
      <c r="Q55" s="28">
        <v>2</v>
      </c>
      <c r="R55" s="28"/>
      <c r="S55" s="28"/>
      <c r="T55" s="28"/>
      <c r="U55" s="28"/>
      <c r="V55" s="28"/>
      <c r="W55" s="28"/>
      <c r="X55" s="28"/>
      <c r="Y55" s="28"/>
      <c r="Z55" s="28"/>
      <c r="AA55" s="28" t="s">
        <v>135</v>
      </c>
      <c r="AB55" s="28" t="s">
        <v>136</v>
      </c>
      <c r="AC55" s="28" t="s">
        <v>136</v>
      </c>
      <c r="AD55" s="28" t="s">
        <v>136</v>
      </c>
      <c r="AE55" s="28" t="s">
        <v>136</v>
      </c>
      <c r="AF55" s="28" t="s">
        <v>137</v>
      </c>
      <c r="AG55" s="54">
        <v>65</v>
      </c>
      <c r="AH55" s="54">
        <v>133</v>
      </c>
      <c r="AI55" s="54">
        <v>240</v>
      </c>
      <c r="AJ55" s="54">
        <v>723</v>
      </c>
      <c r="AK55" s="28" t="s">
        <v>164</v>
      </c>
      <c r="AL55" s="28" t="s">
        <v>165</v>
      </c>
      <c r="AM55" s="51"/>
      <c r="AN55" s="49"/>
      <c r="AO55" s="49"/>
      <c r="AP55" s="49"/>
      <c r="AQ55" s="49"/>
      <c r="AR55" s="49"/>
      <c r="AS55" s="49"/>
      <c r="AT55" s="49"/>
      <c r="AU55" s="49"/>
      <c r="AV55" s="49"/>
      <c r="AW55" s="49"/>
      <c r="AX55" s="49"/>
      <c r="AY55" s="49"/>
      <c r="AZ55" s="49"/>
      <c r="BA55" s="49"/>
      <c r="BB55" s="49"/>
      <c r="BC55" s="49"/>
      <c r="BD55" s="49"/>
      <c r="BE55" s="49"/>
      <c r="BF55" s="49"/>
      <c r="BG55" s="49"/>
      <c r="BH55" s="49"/>
      <c r="BI55" s="49"/>
      <c r="BJ55" s="49"/>
      <c r="BK55" s="49"/>
      <c r="BL55" s="49"/>
      <c r="BM55" s="49"/>
      <c r="BN55" s="49"/>
      <c r="BO55" s="49"/>
      <c r="BP55" s="49"/>
      <c r="BQ55" s="49"/>
      <c r="BR55" s="49"/>
      <c r="BS55" s="49"/>
      <c r="BT55" s="49"/>
      <c r="BU55" s="49"/>
      <c r="BV55" s="49"/>
      <c r="BW55" s="49"/>
      <c r="BX55" s="49"/>
      <c r="BY55" s="49"/>
      <c r="BZ55" s="49"/>
      <c r="CA55" s="49"/>
      <c r="CB55" s="49"/>
      <c r="CC55" s="49"/>
      <c r="CD55" s="49"/>
      <c r="CE55" s="49"/>
      <c r="CF55" s="49"/>
      <c r="CG55" s="49"/>
      <c r="CH55" s="49"/>
      <c r="CI55" s="49"/>
      <c r="CJ55" s="49"/>
      <c r="CK55" s="49"/>
      <c r="CL55" s="49"/>
      <c r="CM55" s="49"/>
      <c r="CN55" s="49"/>
      <c r="CO55" s="49"/>
      <c r="CP55" s="49"/>
      <c r="CQ55" s="49"/>
      <c r="CR55" s="49"/>
      <c r="CS55" s="49"/>
      <c r="CT55" s="49"/>
      <c r="CU55" s="49"/>
      <c r="CV55" s="49"/>
      <c r="CW55" s="49"/>
      <c r="CX55" s="49"/>
      <c r="CY55" s="49"/>
      <c r="CZ55" s="49"/>
      <c r="DA55" s="49"/>
      <c r="DB55" s="49"/>
      <c r="DC55" s="49"/>
      <c r="DD55" s="49"/>
      <c r="DE55" s="49"/>
      <c r="DF55" s="49"/>
      <c r="DG55" s="49"/>
      <c r="DH55" s="49"/>
      <c r="DI55" s="49"/>
      <c r="DJ55" s="49"/>
      <c r="DK55" s="49"/>
      <c r="DL55" s="49"/>
      <c r="DM55" s="49"/>
      <c r="DN55" s="49"/>
      <c r="DO55" s="49"/>
      <c r="DP55" s="49"/>
      <c r="DQ55" s="49"/>
      <c r="DR55" s="49"/>
      <c r="DS55" s="49"/>
      <c r="DT55" s="49"/>
      <c r="DU55" s="49"/>
      <c r="DV55" s="49"/>
      <c r="DW55" s="49"/>
      <c r="DX55" s="49"/>
      <c r="DY55" s="49"/>
      <c r="DZ55" s="49"/>
      <c r="EA55" s="49"/>
      <c r="EB55" s="49"/>
      <c r="EC55" s="49"/>
      <c r="ED55" s="49"/>
      <c r="EE55" s="49"/>
      <c r="EF55" s="49"/>
      <c r="EG55" s="49"/>
      <c r="EH55" s="49"/>
      <c r="EI55" s="49"/>
      <c r="EJ55" s="49"/>
      <c r="EK55" s="49"/>
      <c r="EL55" s="49"/>
      <c r="EM55" s="49"/>
      <c r="EN55" s="49"/>
      <c r="EO55" s="49"/>
      <c r="EP55" s="49"/>
      <c r="EQ55" s="49"/>
      <c r="ER55" s="49"/>
      <c r="ES55" s="49"/>
      <c r="ET55" s="49"/>
      <c r="EU55" s="49"/>
      <c r="EV55" s="49"/>
      <c r="EW55" s="49"/>
      <c r="EX55" s="49"/>
      <c r="EY55" s="49"/>
      <c r="EZ55" s="49"/>
      <c r="FA55" s="49"/>
      <c r="FB55" s="49"/>
      <c r="FC55" s="49"/>
      <c r="FD55" s="49"/>
      <c r="FE55" s="49"/>
      <c r="FF55" s="49"/>
      <c r="FG55" s="49"/>
      <c r="FH55" s="49"/>
      <c r="FI55" s="49"/>
      <c r="FJ55" s="49"/>
      <c r="FK55" s="49"/>
      <c r="FL55" s="49"/>
      <c r="FM55" s="49"/>
      <c r="FN55" s="49"/>
      <c r="FO55" s="49"/>
      <c r="FP55" s="49"/>
      <c r="FQ55" s="49"/>
      <c r="FR55" s="49"/>
      <c r="FS55" s="49"/>
      <c r="FT55" s="49"/>
      <c r="FU55" s="49"/>
      <c r="FV55" s="49"/>
      <c r="FW55" s="49"/>
      <c r="FX55" s="49"/>
      <c r="FY55" s="49"/>
      <c r="FZ55" s="49"/>
      <c r="GA55" s="49"/>
      <c r="GB55" s="49"/>
      <c r="GC55" s="49"/>
      <c r="GD55" s="49"/>
      <c r="GE55" s="49"/>
      <c r="GF55" s="49"/>
      <c r="GG55" s="49"/>
      <c r="GH55" s="49"/>
      <c r="GI55" s="49"/>
      <c r="GJ55" s="49"/>
      <c r="GK55" s="49"/>
      <c r="GL55" s="49"/>
      <c r="GM55" s="49"/>
      <c r="GN55" s="49"/>
      <c r="GO55" s="49"/>
      <c r="GP55" s="49"/>
      <c r="GQ55" s="49"/>
      <c r="GR55" s="49"/>
      <c r="GS55" s="49"/>
      <c r="GT55" s="49"/>
      <c r="GU55" s="49"/>
      <c r="GV55" s="49"/>
      <c r="GW55" s="49"/>
      <c r="GX55" s="49"/>
      <c r="GY55" s="49"/>
      <c r="GZ55" s="49"/>
      <c r="HA55" s="49"/>
      <c r="HB55" s="49"/>
      <c r="HC55" s="49"/>
      <c r="HD55" s="49"/>
      <c r="HE55" s="49"/>
      <c r="HF55" s="49"/>
      <c r="HG55" s="49"/>
      <c r="HH55" s="49"/>
      <c r="HI55" s="49"/>
      <c r="HJ55" s="49"/>
      <c r="HK55" s="49"/>
      <c r="HL55" s="49"/>
      <c r="HM55" s="49"/>
      <c r="HN55" s="49"/>
      <c r="HO55" s="49"/>
      <c r="HP55" s="49"/>
      <c r="HQ55" s="49"/>
      <c r="HR55" s="49"/>
      <c r="HS55" s="49"/>
      <c r="HT55" s="49"/>
      <c r="HU55" s="49"/>
      <c r="HV55" s="49"/>
      <c r="HW55" s="49"/>
      <c r="HX55" s="49"/>
      <c r="HY55" s="49"/>
      <c r="HZ55" s="49"/>
      <c r="IA55" s="49"/>
      <c r="IB55" s="49"/>
      <c r="IC55" s="49"/>
      <c r="ID55" s="49"/>
      <c r="IE55" s="49"/>
      <c r="IF55" s="49"/>
      <c r="IG55" s="49"/>
      <c r="IH55" s="49"/>
      <c r="II55" s="49"/>
      <c r="IJ55" s="49"/>
      <c r="IK55" s="49"/>
      <c r="IL55" s="49"/>
      <c r="IM55" s="49"/>
      <c r="IN55" s="49"/>
      <c r="IO55" s="49"/>
      <c r="IP55" s="49"/>
      <c r="IQ55" s="49"/>
      <c r="IR55" s="49"/>
      <c r="IS55" s="49"/>
      <c r="IT55" s="49"/>
      <c r="IU55" s="49"/>
      <c r="IV55" s="59"/>
    </row>
    <row r="56" spans="1:256" s="5" customFormat="1" ht="79.5" customHeight="1">
      <c r="A56" s="29" t="s">
        <v>127</v>
      </c>
      <c r="B56" s="28" t="s">
        <v>128</v>
      </c>
      <c r="C56" s="211" t="s">
        <v>307</v>
      </c>
      <c r="D56" s="28" t="s">
        <v>308</v>
      </c>
      <c r="E56" s="28" t="s">
        <v>309</v>
      </c>
      <c r="F56" s="28" t="s">
        <v>143</v>
      </c>
      <c r="G56" s="28" t="s">
        <v>310</v>
      </c>
      <c r="H56" s="28">
        <v>2020</v>
      </c>
      <c r="I56" s="28" t="s">
        <v>133</v>
      </c>
      <c r="J56" s="28" t="s">
        <v>220</v>
      </c>
      <c r="K56" s="28">
        <v>13909125304</v>
      </c>
      <c r="L56" s="28">
        <f t="shared" si="3"/>
        <v>35</v>
      </c>
      <c r="M56" s="28">
        <f t="shared" si="4"/>
        <v>35</v>
      </c>
      <c r="N56" s="28">
        <v>35</v>
      </c>
      <c r="O56" s="28"/>
      <c r="P56" s="28"/>
      <c r="Q56" s="28"/>
      <c r="R56" s="28"/>
      <c r="S56" s="28"/>
      <c r="T56" s="28"/>
      <c r="U56" s="28"/>
      <c r="V56" s="39"/>
      <c r="W56" s="39"/>
      <c r="X56" s="39"/>
      <c r="Y56" s="39"/>
      <c r="Z56" s="39"/>
      <c r="AA56" s="28" t="s">
        <v>135</v>
      </c>
      <c r="AB56" s="28" t="s">
        <v>136</v>
      </c>
      <c r="AC56" s="28" t="s">
        <v>136</v>
      </c>
      <c r="AD56" s="28" t="s">
        <v>136</v>
      </c>
      <c r="AE56" s="28" t="s">
        <v>136</v>
      </c>
      <c r="AF56" s="28" t="s">
        <v>137</v>
      </c>
      <c r="AG56" s="28">
        <v>62</v>
      </c>
      <c r="AH56" s="28">
        <v>145</v>
      </c>
      <c r="AI56" s="28">
        <v>316</v>
      </c>
      <c r="AJ56" s="28">
        <v>869</v>
      </c>
      <c r="AK56" s="28" t="s">
        <v>164</v>
      </c>
      <c r="AL56" s="28" t="s">
        <v>165</v>
      </c>
      <c r="AM56" s="49"/>
      <c r="AN56" s="49"/>
      <c r="AO56" s="49"/>
      <c r="AP56" s="49"/>
      <c r="AQ56" s="49"/>
      <c r="AR56" s="49"/>
      <c r="AS56" s="49"/>
      <c r="AT56" s="49"/>
      <c r="AU56" s="49"/>
      <c r="AV56" s="49"/>
      <c r="AW56" s="49"/>
      <c r="AX56" s="49"/>
      <c r="AY56" s="49"/>
      <c r="AZ56" s="49"/>
      <c r="BA56" s="49"/>
      <c r="BB56" s="49"/>
      <c r="BC56" s="49"/>
      <c r="BD56" s="49"/>
      <c r="BE56" s="49"/>
      <c r="BF56" s="49"/>
      <c r="BG56" s="49"/>
      <c r="BH56" s="49"/>
      <c r="BI56" s="49"/>
      <c r="BJ56" s="49"/>
      <c r="BK56" s="49"/>
      <c r="BL56" s="49"/>
      <c r="BM56" s="49"/>
      <c r="BN56" s="49"/>
      <c r="BO56" s="49"/>
      <c r="BP56" s="49"/>
      <c r="BQ56" s="49"/>
      <c r="BR56" s="49"/>
      <c r="BS56" s="49"/>
      <c r="BT56" s="49"/>
      <c r="BU56" s="49"/>
      <c r="BV56" s="49"/>
      <c r="BW56" s="49"/>
      <c r="BX56" s="49"/>
      <c r="BY56" s="49"/>
      <c r="BZ56" s="49"/>
      <c r="CA56" s="49"/>
      <c r="CB56" s="49"/>
      <c r="CC56" s="49"/>
      <c r="CD56" s="49"/>
      <c r="CE56" s="49"/>
      <c r="CF56" s="49"/>
      <c r="CG56" s="49"/>
      <c r="CH56" s="49"/>
      <c r="CI56" s="49"/>
      <c r="CJ56" s="49"/>
      <c r="CK56" s="49"/>
      <c r="CL56" s="49"/>
      <c r="CM56" s="49"/>
      <c r="CN56" s="49"/>
      <c r="CO56" s="49"/>
      <c r="CP56" s="49"/>
      <c r="CQ56" s="49"/>
      <c r="CR56" s="49"/>
      <c r="CS56" s="49"/>
      <c r="CT56" s="49"/>
      <c r="CU56" s="49"/>
      <c r="CV56" s="49"/>
      <c r="CW56" s="49"/>
      <c r="CX56" s="49"/>
      <c r="CY56" s="49"/>
      <c r="CZ56" s="49"/>
      <c r="DA56" s="49"/>
      <c r="DB56" s="49"/>
      <c r="DC56" s="49"/>
      <c r="DD56" s="49"/>
      <c r="DE56" s="49"/>
      <c r="DF56" s="49"/>
      <c r="DG56" s="49"/>
      <c r="DH56" s="49"/>
      <c r="DI56" s="49"/>
      <c r="DJ56" s="49"/>
      <c r="DK56" s="49"/>
      <c r="DL56" s="49"/>
      <c r="DM56" s="49"/>
      <c r="DN56" s="49"/>
      <c r="DO56" s="49"/>
      <c r="DP56" s="49"/>
      <c r="DQ56" s="49"/>
      <c r="DR56" s="49"/>
      <c r="DS56" s="49"/>
      <c r="DT56" s="49"/>
      <c r="DU56" s="49"/>
      <c r="DV56" s="49"/>
      <c r="DW56" s="49"/>
      <c r="DX56" s="49"/>
      <c r="DY56" s="49"/>
      <c r="DZ56" s="49"/>
      <c r="EA56" s="49"/>
      <c r="EB56" s="49"/>
      <c r="EC56" s="49"/>
      <c r="ED56" s="49"/>
      <c r="EE56" s="49"/>
      <c r="EF56" s="49"/>
      <c r="EG56" s="49"/>
      <c r="EH56" s="49"/>
      <c r="EI56" s="49"/>
      <c r="EJ56" s="49"/>
      <c r="EK56" s="49"/>
      <c r="EL56" s="49"/>
      <c r="EM56" s="49"/>
      <c r="EN56" s="49"/>
      <c r="EO56" s="49"/>
      <c r="EP56" s="49"/>
      <c r="EQ56" s="49"/>
      <c r="ER56" s="49"/>
      <c r="ES56" s="49"/>
      <c r="ET56" s="49"/>
      <c r="EU56" s="49"/>
      <c r="EV56" s="49"/>
      <c r="EW56" s="49"/>
      <c r="EX56" s="49"/>
      <c r="EY56" s="49"/>
      <c r="EZ56" s="49"/>
      <c r="FA56" s="49"/>
      <c r="FB56" s="49"/>
      <c r="FC56" s="49"/>
      <c r="FD56" s="49"/>
      <c r="FE56" s="49"/>
      <c r="FF56" s="49"/>
      <c r="FG56" s="49"/>
      <c r="FH56" s="49"/>
      <c r="FI56" s="49"/>
      <c r="FJ56" s="49"/>
      <c r="FK56" s="49"/>
      <c r="FL56" s="49"/>
      <c r="FM56" s="49"/>
      <c r="FN56" s="49"/>
      <c r="FO56" s="49"/>
      <c r="FP56" s="49"/>
      <c r="FQ56" s="49"/>
      <c r="FR56" s="49"/>
      <c r="FS56" s="49"/>
      <c r="FT56" s="49"/>
      <c r="FU56" s="49"/>
      <c r="FV56" s="49"/>
      <c r="FW56" s="49"/>
      <c r="FX56" s="49"/>
      <c r="FY56" s="49"/>
      <c r="FZ56" s="49"/>
      <c r="GA56" s="49"/>
      <c r="GB56" s="49"/>
      <c r="GC56" s="49"/>
      <c r="GD56" s="49"/>
      <c r="GE56" s="49"/>
      <c r="GF56" s="49"/>
      <c r="GG56" s="49"/>
      <c r="GH56" s="49"/>
      <c r="GI56" s="49"/>
      <c r="GJ56" s="49"/>
      <c r="GK56" s="49"/>
      <c r="GL56" s="49"/>
      <c r="GM56" s="49"/>
      <c r="GN56" s="49"/>
      <c r="GO56" s="49"/>
      <c r="GP56" s="49"/>
      <c r="GQ56" s="49"/>
      <c r="GR56" s="49"/>
      <c r="GS56" s="49"/>
      <c r="GT56" s="49"/>
      <c r="GU56" s="49"/>
      <c r="GV56" s="49"/>
      <c r="GW56" s="49"/>
      <c r="GX56" s="49"/>
      <c r="GY56" s="49"/>
      <c r="GZ56" s="49"/>
      <c r="HA56" s="49"/>
      <c r="HB56" s="49"/>
      <c r="HC56" s="49"/>
      <c r="HD56" s="49"/>
      <c r="HE56" s="49"/>
      <c r="HF56" s="49"/>
      <c r="HG56" s="49"/>
      <c r="HH56" s="49"/>
      <c r="HI56" s="49"/>
      <c r="HJ56" s="49"/>
      <c r="HK56" s="49"/>
      <c r="HL56" s="49"/>
      <c r="HM56" s="49"/>
      <c r="HN56" s="49"/>
      <c r="HO56" s="49"/>
      <c r="HP56" s="49"/>
      <c r="HQ56" s="49"/>
      <c r="HR56" s="49"/>
      <c r="HS56" s="49"/>
      <c r="HT56" s="49"/>
      <c r="HU56" s="49"/>
      <c r="HV56" s="49"/>
      <c r="HW56" s="49"/>
      <c r="HX56" s="49"/>
      <c r="HY56" s="49"/>
      <c r="HZ56" s="49"/>
      <c r="IA56" s="49"/>
      <c r="IB56" s="49"/>
      <c r="IC56" s="49"/>
      <c r="ID56" s="49"/>
      <c r="IE56" s="49"/>
      <c r="IF56" s="49"/>
      <c r="IG56" s="49"/>
      <c r="IH56" s="49"/>
      <c r="II56" s="49"/>
      <c r="IJ56" s="49"/>
      <c r="IK56" s="49"/>
      <c r="IL56" s="49"/>
      <c r="IM56" s="49"/>
      <c r="IN56" s="49"/>
      <c r="IO56" s="49"/>
      <c r="IP56" s="49"/>
      <c r="IQ56" s="49"/>
      <c r="IR56" s="49"/>
      <c r="IS56" s="49"/>
      <c r="IT56" s="49"/>
      <c r="IU56" s="49"/>
      <c r="IV56" s="59"/>
    </row>
    <row r="57" spans="1:256" s="5" customFormat="1" ht="79.5" customHeight="1">
      <c r="A57" s="28" t="s">
        <v>127</v>
      </c>
      <c r="B57" s="28" t="s">
        <v>128</v>
      </c>
      <c r="C57" s="28" t="s">
        <v>311</v>
      </c>
      <c r="D57" s="28" t="s">
        <v>312</v>
      </c>
      <c r="E57" s="28" t="s">
        <v>313</v>
      </c>
      <c r="F57" s="28" t="s">
        <v>151</v>
      </c>
      <c r="G57" s="28" t="s">
        <v>314</v>
      </c>
      <c r="H57" s="28">
        <v>2020</v>
      </c>
      <c r="I57" s="28" t="s">
        <v>133</v>
      </c>
      <c r="J57" s="28" t="s">
        <v>134</v>
      </c>
      <c r="K57" s="28">
        <v>15109122000</v>
      </c>
      <c r="L57" s="28">
        <f t="shared" si="3"/>
        <v>2</v>
      </c>
      <c r="M57" s="28">
        <f t="shared" si="4"/>
        <v>2</v>
      </c>
      <c r="N57" s="28"/>
      <c r="O57" s="28"/>
      <c r="P57" s="28"/>
      <c r="Q57" s="28">
        <v>2</v>
      </c>
      <c r="R57" s="28"/>
      <c r="S57" s="28"/>
      <c r="T57" s="28"/>
      <c r="U57" s="28"/>
      <c r="V57" s="39"/>
      <c r="W57" s="39"/>
      <c r="X57" s="39"/>
      <c r="Y57" s="39"/>
      <c r="Z57" s="39"/>
      <c r="AA57" s="28" t="s">
        <v>135</v>
      </c>
      <c r="AB57" s="28" t="s">
        <v>136</v>
      </c>
      <c r="AC57" s="28" t="s">
        <v>136</v>
      </c>
      <c r="AD57" s="28" t="s">
        <v>136</v>
      </c>
      <c r="AE57" s="28" t="s">
        <v>136</v>
      </c>
      <c r="AF57" s="28" t="s">
        <v>137</v>
      </c>
      <c r="AG57" s="28">
        <v>31</v>
      </c>
      <c r="AH57" s="28">
        <v>74</v>
      </c>
      <c r="AI57" s="28">
        <v>31</v>
      </c>
      <c r="AJ57" s="28">
        <v>74</v>
      </c>
      <c r="AK57" s="28" t="s">
        <v>164</v>
      </c>
      <c r="AL57" s="28" t="s">
        <v>165</v>
      </c>
      <c r="AM57" s="49"/>
      <c r="AN57" s="49"/>
      <c r="AO57" s="49"/>
      <c r="AP57" s="49"/>
      <c r="AQ57" s="49"/>
      <c r="AR57" s="49"/>
      <c r="AS57" s="49"/>
      <c r="AT57" s="49"/>
      <c r="AU57" s="49"/>
      <c r="AV57" s="49"/>
      <c r="AW57" s="49"/>
      <c r="AX57" s="49"/>
      <c r="AY57" s="49"/>
      <c r="AZ57" s="49"/>
      <c r="BA57" s="49"/>
      <c r="BB57" s="49"/>
      <c r="BC57" s="49"/>
      <c r="BD57" s="49"/>
      <c r="BE57" s="49"/>
      <c r="BF57" s="49"/>
      <c r="BG57" s="49"/>
      <c r="BH57" s="49"/>
      <c r="BI57" s="49"/>
      <c r="BJ57" s="49"/>
      <c r="BK57" s="49"/>
      <c r="BL57" s="49"/>
      <c r="BM57" s="49"/>
      <c r="BN57" s="49"/>
      <c r="BO57" s="49"/>
      <c r="BP57" s="49"/>
      <c r="BQ57" s="49"/>
      <c r="BR57" s="49"/>
      <c r="BS57" s="49"/>
      <c r="BT57" s="49"/>
      <c r="BU57" s="49"/>
      <c r="BV57" s="49"/>
      <c r="BW57" s="49"/>
      <c r="BX57" s="49"/>
      <c r="BY57" s="49"/>
      <c r="BZ57" s="49"/>
      <c r="CA57" s="49"/>
      <c r="CB57" s="49"/>
      <c r="CC57" s="49"/>
      <c r="CD57" s="49"/>
      <c r="CE57" s="49"/>
      <c r="CF57" s="49"/>
      <c r="CG57" s="49"/>
      <c r="CH57" s="49"/>
      <c r="CI57" s="49"/>
      <c r="CJ57" s="49"/>
      <c r="CK57" s="49"/>
      <c r="CL57" s="49"/>
      <c r="CM57" s="49"/>
      <c r="CN57" s="49"/>
      <c r="CO57" s="49"/>
      <c r="CP57" s="49"/>
      <c r="CQ57" s="49"/>
      <c r="CR57" s="49"/>
      <c r="CS57" s="49"/>
      <c r="CT57" s="49"/>
      <c r="CU57" s="49"/>
      <c r="CV57" s="49"/>
      <c r="CW57" s="49"/>
      <c r="CX57" s="49"/>
      <c r="CY57" s="49"/>
      <c r="CZ57" s="49"/>
      <c r="DA57" s="49"/>
      <c r="DB57" s="49"/>
      <c r="DC57" s="49"/>
      <c r="DD57" s="49"/>
      <c r="DE57" s="49"/>
      <c r="DF57" s="49"/>
      <c r="DG57" s="49"/>
      <c r="DH57" s="49"/>
      <c r="DI57" s="49"/>
      <c r="DJ57" s="49"/>
      <c r="DK57" s="49"/>
      <c r="DL57" s="49"/>
      <c r="DM57" s="49"/>
      <c r="DN57" s="49"/>
      <c r="DO57" s="49"/>
      <c r="DP57" s="49"/>
      <c r="DQ57" s="49"/>
      <c r="DR57" s="49"/>
      <c r="DS57" s="49"/>
      <c r="DT57" s="49"/>
      <c r="DU57" s="49"/>
      <c r="DV57" s="49"/>
      <c r="DW57" s="49"/>
      <c r="DX57" s="49"/>
      <c r="DY57" s="49"/>
      <c r="DZ57" s="49"/>
      <c r="EA57" s="49"/>
      <c r="EB57" s="49"/>
      <c r="EC57" s="49"/>
      <c r="ED57" s="49"/>
      <c r="EE57" s="49"/>
      <c r="EF57" s="49"/>
      <c r="EG57" s="49"/>
      <c r="EH57" s="49"/>
      <c r="EI57" s="49"/>
      <c r="EJ57" s="49"/>
      <c r="EK57" s="49"/>
      <c r="EL57" s="49"/>
      <c r="EM57" s="49"/>
      <c r="EN57" s="49"/>
      <c r="EO57" s="49"/>
      <c r="EP57" s="49"/>
      <c r="EQ57" s="49"/>
      <c r="ER57" s="49"/>
      <c r="ES57" s="49"/>
      <c r="ET57" s="49"/>
      <c r="EU57" s="49"/>
      <c r="EV57" s="49"/>
      <c r="EW57" s="49"/>
      <c r="EX57" s="49"/>
      <c r="EY57" s="49"/>
      <c r="EZ57" s="49"/>
      <c r="FA57" s="49"/>
      <c r="FB57" s="49"/>
      <c r="FC57" s="49"/>
      <c r="FD57" s="49"/>
      <c r="FE57" s="49"/>
      <c r="FF57" s="49"/>
      <c r="FG57" s="49"/>
      <c r="FH57" s="49"/>
      <c r="FI57" s="49"/>
      <c r="FJ57" s="49"/>
      <c r="FK57" s="49"/>
      <c r="FL57" s="49"/>
      <c r="FM57" s="49"/>
      <c r="FN57" s="49"/>
      <c r="FO57" s="49"/>
      <c r="FP57" s="49"/>
      <c r="FQ57" s="49"/>
      <c r="FR57" s="49"/>
      <c r="FS57" s="49"/>
      <c r="FT57" s="49"/>
      <c r="FU57" s="49"/>
      <c r="FV57" s="49"/>
      <c r="FW57" s="49"/>
      <c r="FX57" s="49"/>
      <c r="FY57" s="49"/>
      <c r="FZ57" s="49"/>
      <c r="GA57" s="49"/>
      <c r="GB57" s="49"/>
      <c r="GC57" s="49"/>
      <c r="GD57" s="49"/>
      <c r="GE57" s="49"/>
      <c r="GF57" s="49"/>
      <c r="GG57" s="49"/>
      <c r="GH57" s="49"/>
      <c r="GI57" s="49"/>
      <c r="GJ57" s="49"/>
      <c r="GK57" s="49"/>
      <c r="GL57" s="49"/>
      <c r="GM57" s="49"/>
      <c r="GN57" s="49"/>
      <c r="GO57" s="49"/>
      <c r="GP57" s="49"/>
      <c r="GQ57" s="49"/>
      <c r="GR57" s="49"/>
      <c r="GS57" s="49"/>
      <c r="GT57" s="49"/>
      <c r="GU57" s="49"/>
      <c r="GV57" s="49"/>
      <c r="GW57" s="49"/>
      <c r="GX57" s="49"/>
      <c r="GY57" s="49"/>
      <c r="GZ57" s="49"/>
      <c r="HA57" s="49"/>
      <c r="HB57" s="49"/>
      <c r="HC57" s="49"/>
      <c r="HD57" s="49"/>
      <c r="HE57" s="49"/>
      <c r="HF57" s="49"/>
      <c r="HG57" s="49"/>
      <c r="HH57" s="49"/>
      <c r="HI57" s="49"/>
      <c r="HJ57" s="49"/>
      <c r="HK57" s="49"/>
      <c r="HL57" s="49"/>
      <c r="HM57" s="49"/>
      <c r="HN57" s="49"/>
      <c r="HO57" s="49"/>
      <c r="HP57" s="49"/>
      <c r="HQ57" s="49"/>
      <c r="HR57" s="49"/>
      <c r="HS57" s="49"/>
      <c r="HT57" s="49"/>
      <c r="HU57" s="49"/>
      <c r="HV57" s="49"/>
      <c r="HW57" s="49"/>
      <c r="HX57" s="49"/>
      <c r="HY57" s="49"/>
      <c r="HZ57" s="49"/>
      <c r="IA57" s="49"/>
      <c r="IB57" s="49"/>
      <c r="IC57" s="49"/>
      <c r="ID57" s="49"/>
      <c r="IE57" s="49"/>
      <c r="IF57" s="49"/>
      <c r="IG57" s="49"/>
      <c r="IH57" s="49"/>
      <c r="II57" s="49"/>
      <c r="IJ57" s="49"/>
      <c r="IK57" s="49"/>
      <c r="IL57" s="49"/>
      <c r="IM57" s="49"/>
      <c r="IN57" s="49"/>
      <c r="IO57" s="49"/>
      <c r="IP57" s="49"/>
      <c r="IQ57" s="49"/>
      <c r="IR57" s="49"/>
      <c r="IS57" s="49"/>
      <c r="IT57" s="49"/>
      <c r="IU57" s="49"/>
      <c r="IV57" s="59"/>
    </row>
    <row r="58" spans="1:256" s="5" customFormat="1" ht="79.5" customHeight="1">
      <c r="A58" s="28" t="s">
        <v>127</v>
      </c>
      <c r="B58" s="28" t="s">
        <v>128</v>
      </c>
      <c r="C58" s="28" t="s">
        <v>217</v>
      </c>
      <c r="D58" s="28" t="s">
        <v>201</v>
      </c>
      <c r="E58" s="28" t="s">
        <v>315</v>
      </c>
      <c r="F58" s="31" t="s">
        <v>143</v>
      </c>
      <c r="G58" s="28" t="s">
        <v>203</v>
      </c>
      <c r="H58" s="28">
        <v>2020</v>
      </c>
      <c r="I58" s="28" t="s">
        <v>133</v>
      </c>
      <c r="J58" s="28" t="s">
        <v>220</v>
      </c>
      <c r="K58" s="28">
        <v>13909125304</v>
      </c>
      <c r="L58" s="28">
        <f t="shared" si="3"/>
        <v>14.4</v>
      </c>
      <c r="M58" s="28">
        <f t="shared" si="4"/>
        <v>14.4</v>
      </c>
      <c r="N58" s="28"/>
      <c r="O58" s="28"/>
      <c r="P58" s="28"/>
      <c r="Q58" s="28">
        <v>14.4</v>
      </c>
      <c r="R58" s="28"/>
      <c r="S58" s="28"/>
      <c r="T58" s="28"/>
      <c r="U58" s="28"/>
      <c r="V58" s="39"/>
      <c r="W58" s="39"/>
      <c r="X58" s="39"/>
      <c r="Y58" s="39"/>
      <c r="Z58" s="39"/>
      <c r="AA58" s="28" t="s">
        <v>135</v>
      </c>
      <c r="AB58" s="28" t="s">
        <v>136</v>
      </c>
      <c r="AC58" s="28" t="s">
        <v>136</v>
      </c>
      <c r="AD58" s="28" t="s">
        <v>136</v>
      </c>
      <c r="AE58" s="28" t="s">
        <v>136</v>
      </c>
      <c r="AF58" s="28" t="s">
        <v>137</v>
      </c>
      <c r="AG58" s="28">
        <v>110</v>
      </c>
      <c r="AH58" s="28">
        <v>230</v>
      </c>
      <c r="AI58" s="28">
        <v>110</v>
      </c>
      <c r="AJ58" s="28">
        <v>230</v>
      </c>
      <c r="AK58" s="28" t="s">
        <v>164</v>
      </c>
      <c r="AL58" s="28" t="s">
        <v>165</v>
      </c>
      <c r="AM58" s="49"/>
      <c r="AN58" s="49"/>
      <c r="AO58" s="49"/>
      <c r="AP58" s="49"/>
      <c r="AQ58" s="49"/>
      <c r="AR58" s="49"/>
      <c r="AS58" s="49"/>
      <c r="AT58" s="49"/>
      <c r="AU58" s="49"/>
      <c r="AV58" s="49"/>
      <c r="AW58" s="49"/>
      <c r="AX58" s="49"/>
      <c r="AY58" s="49"/>
      <c r="AZ58" s="49"/>
      <c r="BA58" s="49"/>
      <c r="BB58" s="49"/>
      <c r="BC58" s="49"/>
      <c r="BD58" s="49"/>
      <c r="BE58" s="49"/>
      <c r="BF58" s="49"/>
      <c r="BG58" s="49"/>
      <c r="BH58" s="49"/>
      <c r="BI58" s="49"/>
      <c r="BJ58" s="49"/>
      <c r="BK58" s="49"/>
      <c r="BL58" s="49"/>
      <c r="BM58" s="49"/>
      <c r="BN58" s="49"/>
      <c r="BO58" s="49"/>
      <c r="BP58" s="49"/>
      <c r="BQ58" s="49"/>
      <c r="BR58" s="49"/>
      <c r="BS58" s="49"/>
      <c r="BT58" s="49"/>
      <c r="BU58" s="49"/>
      <c r="BV58" s="49"/>
      <c r="BW58" s="49"/>
      <c r="BX58" s="49"/>
      <c r="BY58" s="49"/>
      <c r="BZ58" s="49"/>
      <c r="CA58" s="49"/>
      <c r="CB58" s="49"/>
      <c r="CC58" s="49"/>
      <c r="CD58" s="49"/>
      <c r="CE58" s="49"/>
      <c r="CF58" s="49"/>
      <c r="CG58" s="49"/>
      <c r="CH58" s="49"/>
      <c r="CI58" s="49"/>
      <c r="CJ58" s="49"/>
      <c r="CK58" s="49"/>
      <c r="CL58" s="49"/>
      <c r="CM58" s="49"/>
      <c r="CN58" s="49"/>
      <c r="CO58" s="49"/>
      <c r="CP58" s="49"/>
      <c r="CQ58" s="49"/>
      <c r="CR58" s="49"/>
      <c r="CS58" s="49"/>
      <c r="CT58" s="49"/>
      <c r="CU58" s="49"/>
      <c r="CV58" s="49"/>
      <c r="CW58" s="49"/>
      <c r="CX58" s="49"/>
      <c r="CY58" s="49"/>
      <c r="CZ58" s="49"/>
      <c r="DA58" s="49"/>
      <c r="DB58" s="49"/>
      <c r="DC58" s="49"/>
      <c r="DD58" s="49"/>
      <c r="DE58" s="49"/>
      <c r="DF58" s="49"/>
      <c r="DG58" s="49"/>
      <c r="DH58" s="49"/>
      <c r="DI58" s="49"/>
      <c r="DJ58" s="49"/>
      <c r="DK58" s="49"/>
      <c r="DL58" s="49"/>
      <c r="DM58" s="49"/>
      <c r="DN58" s="49"/>
      <c r="DO58" s="49"/>
      <c r="DP58" s="49"/>
      <c r="DQ58" s="49"/>
      <c r="DR58" s="49"/>
      <c r="DS58" s="49"/>
      <c r="DT58" s="49"/>
      <c r="DU58" s="49"/>
      <c r="DV58" s="49"/>
      <c r="DW58" s="49"/>
      <c r="DX58" s="49"/>
      <c r="DY58" s="49"/>
      <c r="DZ58" s="49"/>
      <c r="EA58" s="49"/>
      <c r="EB58" s="49"/>
      <c r="EC58" s="49"/>
      <c r="ED58" s="49"/>
      <c r="EE58" s="49"/>
      <c r="EF58" s="49"/>
      <c r="EG58" s="49"/>
      <c r="EH58" s="49"/>
      <c r="EI58" s="49"/>
      <c r="EJ58" s="49"/>
      <c r="EK58" s="49"/>
      <c r="EL58" s="49"/>
      <c r="EM58" s="49"/>
      <c r="EN58" s="49"/>
      <c r="EO58" s="49"/>
      <c r="EP58" s="49"/>
      <c r="EQ58" s="49"/>
      <c r="ER58" s="49"/>
      <c r="ES58" s="49"/>
      <c r="ET58" s="49"/>
      <c r="EU58" s="49"/>
      <c r="EV58" s="49"/>
      <c r="EW58" s="49"/>
      <c r="EX58" s="49"/>
      <c r="EY58" s="49"/>
      <c r="EZ58" s="49"/>
      <c r="FA58" s="49"/>
      <c r="FB58" s="49"/>
      <c r="FC58" s="49"/>
      <c r="FD58" s="49"/>
      <c r="FE58" s="49"/>
      <c r="FF58" s="49"/>
      <c r="FG58" s="49"/>
      <c r="FH58" s="49"/>
      <c r="FI58" s="49"/>
      <c r="FJ58" s="49"/>
      <c r="FK58" s="49"/>
      <c r="FL58" s="49"/>
      <c r="FM58" s="49"/>
      <c r="FN58" s="49"/>
      <c r="FO58" s="49"/>
      <c r="FP58" s="49"/>
      <c r="FQ58" s="49"/>
      <c r="FR58" s="49"/>
      <c r="FS58" s="49"/>
      <c r="FT58" s="49"/>
      <c r="FU58" s="49"/>
      <c r="FV58" s="49"/>
      <c r="FW58" s="49"/>
      <c r="FX58" s="49"/>
      <c r="FY58" s="49"/>
      <c r="FZ58" s="49"/>
      <c r="GA58" s="49"/>
      <c r="GB58" s="49"/>
      <c r="GC58" s="49"/>
      <c r="GD58" s="49"/>
      <c r="GE58" s="49"/>
      <c r="GF58" s="49"/>
      <c r="GG58" s="49"/>
      <c r="GH58" s="49"/>
      <c r="GI58" s="49"/>
      <c r="GJ58" s="49"/>
      <c r="GK58" s="49"/>
      <c r="GL58" s="49"/>
      <c r="GM58" s="49"/>
      <c r="GN58" s="49"/>
      <c r="GO58" s="49"/>
      <c r="GP58" s="49"/>
      <c r="GQ58" s="49"/>
      <c r="GR58" s="49"/>
      <c r="GS58" s="49"/>
      <c r="GT58" s="49"/>
      <c r="GU58" s="49"/>
      <c r="GV58" s="49"/>
      <c r="GW58" s="49"/>
      <c r="GX58" s="49"/>
      <c r="GY58" s="49"/>
      <c r="GZ58" s="49"/>
      <c r="HA58" s="49"/>
      <c r="HB58" s="49"/>
      <c r="HC58" s="49"/>
      <c r="HD58" s="49"/>
      <c r="HE58" s="49"/>
      <c r="HF58" s="49"/>
      <c r="HG58" s="49"/>
      <c r="HH58" s="49"/>
      <c r="HI58" s="49"/>
      <c r="HJ58" s="49"/>
      <c r="HK58" s="49"/>
      <c r="HL58" s="49"/>
      <c r="HM58" s="49"/>
      <c r="HN58" s="49"/>
      <c r="HO58" s="49"/>
      <c r="HP58" s="49"/>
      <c r="HQ58" s="49"/>
      <c r="HR58" s="49"/>
      <c r="HS58" s="49"/>
      <c r="HT58" s="49"/>
      <c r="HU58" s="49"/>
      <c r="HV58" s="49"/>
      <c r="HW58" s="49"/>
      <c r="HX58" s="49"/>
      <c r="HY58" s="49"/>
      <c r="HZ58" s="49"/>
      <c r="IA58" s="49"/>
      <c r="IB58" s="49"/>
      <c r="IC58" s="49"/>
      <c r="ID58" s="49"/>
      <c r="IE58" s="49"/>
      <c r="IF58" s="49"/>
      <c r="IG58" s="49"/>
      <c r="IH58" s="49"/>
      <c r="II58" s="49"/>
      <c r="IJ58" s="49"/>
      <c r="IK58" s="49"/>
      <c r="IL58" s="49"/>
      <c r="IM58" s="49"/>
      <c r="IN58" s="49"/>
      <c r="IO58" s="49"/>
      <c r="IP58" s="49"/>
      <c r="IQ58" s="49"/>
      <c r="IR58" s="49"/>
      <c r="IS58" s="49"/>
      <c r="IT58" s="49"/>
      <c r="IU58" s="49"/>
      <c r="IV58" s="59"/>
    </row>
    <row r="59" spans="1:256" s="5" customFormat="1" ht="79.5" customHeight="1">
      <c r="A59" s="28" t="s">
        <v>127</v>
      </c>
      <c r="B59" s="28" t="s">
        <v>128</v>
      </c>
      <c r="C59" s="28" t="s">
        <v>316</v>
      </c>
      <c r="D59" s="28" t="s">
        <v>317</v>
      </c>
      <c r="E59" s="39" t="s">
        <v>318</v>
      </c>
      <c r="F59" s="31" t="s">
        <v>143</v>
      </c>
      <c r="G59" s="28" t="s">
        <v>319</v>
      </c>
      <c r="H59" s="28">
        <v>2020</v>
      </c>
      <c r="I59" s="28" t="s">
        <v>133</v>
      </c>
      <c r="J59" s="28" t="s">
        <v>220</v>
      </c>
      <c r="K59" s="28">
        <v>13909125304</v>
      </c>
      <c r="L59" s="28">
        <f t="shared" si="3"/>
        <v>15</v>
      </c>
      <c r="M59" s="28">
        <f t="shared" si="4"/>
        <v>15</v>
      </c>
      <c r="N59" s="28"/>
      <c r="O59" s="28"/>
      <c r="P59" s="28"/>
      <c r="Q59" s="28">
        <v>15</v>
      </c>
      <c r="R59" s="28"/>
      <c r="S59" s="28"/>
      <c r="T59" s="28"/>
      <c r="U59" s="28"/>
      <c r="V59" s="39"/>
      <c r="W59" s="39"/>
      <c r="X59" s="39"/>
      <c r="Y59" s="39"/>
      <c r="Z59" s="39"/>
      <c r="AA59" s="28" t="s">
        <v>135</v>
      </c>
      <c r="AB59" s="28" t="s">
        <v>136</v>
      </c>
      <c r="AC59" s="28" t="s">
        <v>136</v>
      </c>
      <c r="AD59" s="28" t="s">
        <v>136</v>
      </c>
      <c r="AE59" s="28" t="s">
        <v>136</v>
      </c>
      <c r="AF59" s="28" t="s">
        <v>137</v>
      </c>
      <c r="AG59" s="28">
        <v>54</v>
      </c>
      <c r="AH59" s="28">
        <v>100</v>
      </c>
      <c r="AI59" s="28">
        <v>54</v>
      </c>
      <c r="AJ59" s="28">
        <v>100</v>
      </c>
      <c r="AK59" s="28" t="s">
        <v>164</v>
      </c>
      <c r="AL59" s="28" t="s">
        <v>165</v>
      </c>
      <c r="AM59" s="49"/>
      <c r="AN59" s="49"/>
      <c r="AO59" s="49"/>
      <c r="AP59" s="49"/>
      <c r="AQ59" s="49"/>
      <c r="AR59" s="49"/>
      <c r="AS59" s="49"/>
      <c r="AT59" s="49"/>
      <c r="AU59" s="49"/>
      <c r="AV59" s="49"/>
      <c r="AW59" s="49"/>
      <c r="AX59" s="49"/>
      <c r="AY59" s="49"/>
      <c r="AZ59" s="49"/>
      <c r="BA59" s="49"/>
      <c r="BB59" s="49"/>
      <c r="BC59" s="49"/>
      <c r="BD59" s="49"/>
      <c r="BE59" s="49"/>
      <c r="BF59" s="49"/>
      <c r="BG59" s="49"/>
      <c r="BH59" s="49"/>
      <c r="BI59" s="49"/>
      <c r="BJ59" s="49"/>
      <c r="BK59" s="49"/>
      <c r="BL59" s="49"/>
      <c r="BM59" s="49"/>
      <c r="BN59" s="49"/>
      <c r="BO59" s="49"/>
      <c r="BP59" s="49"/>
      <c r="BQ59" s="49"/>
      <c r="BR59" s="49"/>
      <c r="BS59" s="49"/>
      <c r="BT59" s="49"/>
      <c r="BU59" s="49"/>
      <c r="BV59" s="49"/>
      <c r="BW59" s="49"/>
      <c r="BX59" s="49"/>
      <c r="BY59" s="49"/>
      <c r="BZ59" s="49"/>
      <c r="CA59" s="49"/>
      <c r="CB59" s="49"/>
      <c r="CC59" s="49"/>
      <c r="CD59" s="49"/>
      <c r="CE59" s="49"/>
      <c r="CF59" s="49"/>
      <c r="CG59" s="49"/>
      <c r="CH59" s="49"/>
      <c r="CI59" s="49"/>
      <c r="CJ59" s="49"/>
      <c r="CK59" s="49"/>
      <c r="CL59" s="49"/>
      <c r="CM59" s="49"/>
      <c r="CN59" s="49"/>
      <c r="CO59" s="49"/>
      <c r="CP59" s="49"/>
      <c r="CQ59" s="49"/>
      <c r="CR59" s="49"/>
      <c r="CS59" s="49"/>
      <c r="CT59" s="49"/>
      <c r="CU59" s="49"/>
      <c r="CV59" s="49"/>
      <c r="CW59" s="49"/>
      <c r="CX59" s="49"/>
      <c r="CY59" s="49"/>
      <c r="CZ59" s="49"/>
      <c r="DA59" s="49"/>
      <c r="DB59" s="49"/>
      <c r="DC59" s="49"/>
      <c r="DD59" s="49"/>
      <c r="DE59" s="49"/>
      <c r="DF59" s="49"/>
      <c r="DG59" s="49"/>
      <c r="DH59" s="49"/>
      <c r="DI59" s="49"/>
      <c r="DJ59" s="49"/>
      <c r="DK59" s="49"/>
      <c r="DL59" s="49"/>
      <c r="DM59" s="49"/>
      <c r="DN59" s="49"/>
      <c r="DO59" s="49"/>
      <c r="DP59" s="49"/>
      <c r="DQ59" s="49"/>
      <c r="DR59" s="49"/>
      <c r="DS59" s="49"/>
      <c r="DT59" s="49"/>
      <c r="DU59" s="49"/>
      <c r="DV59" s="49"/>
      <c r="DW59" s="49"/>
      <c r="DX59" s="49"/>
      <c r="DY59" s="49"/>
      <c r="DZ59" s="49"/>
      <c r="EA59" s="49"/>
      <c r="EB59" s="49"/>
      <c r="EC59" s="49"/>
      <c r="ED59" s="49"/>
      <c r="EE59" s="49"/>
      <c r="EF59" s="49"/>
      <c r="EG59" s="49"/>
      <c r="EH59" s="49"/>
      <c r="EI59" s="49"/>
      <c r="EJ59" s="49"/>
      <c r="EK59" s="49"/>
      <c r="EL59" s="49"/>
      <c r="EM59" s="49"/>
      <c r="EN59" s="49"/>
      <c r="EO59" s="49"/>
      <c r="EP59" s="49"/>
      <c r="EQ59" s="49"/>
      <c r="ER59" s="49"/>
      <c r="ES59" s="49"/>
      <c r="ET59" s="49"/>
      <c r="EU59" s="49"/>
      <c r="EV59" s="49"/>
      <c r="EW59" s="49"/>
      <c r="EX59" s="49"/>
      <c r="EY59" s="49"/>
      <c r="EZ59" s="49"/>
      <c r="FA59" s="49"/>
      <c r="FB59" s="49"/>
      <c r="FC59" s="49"/>
      <c r="FD59" s="49"/>
      <c r="FE59" s="49"/>
      <c r="FF59" s="49"/>
      <c r="FG59" s="49"/>
      <c r="FH59" s="49"/>
      <c r="FI59" s="49"/>
      <c r="FJ59" s="49"/>
      <c r="FK59" s="49"/>
      <c r="FL59" s="49"/>
      <c r="FM59" s="49"/>
      <c r="FN59" s="49"/>
      <c r="FO59" s="49"/>
      <c r="FP59" s="49"/>
      <c r="FQ59" s="49"/>
      <c r="FR59" s="49"/>
      <c r="FS59" s="49"/>
      <c r="FT59" s="49"/>
      <c r="FU59" s="49"/>
      <c r="FV59" s="49"/>
      <c r="FW59" s="49"/>
      <c r="FX59" s="49"/>
      <c r="FY59" s="49"/>
      <c r="FZ59" s="49"/>
      <c r="GA59" s="49"/>
      <c r="GB59" s="49"/>
      <c r="GC59" s="49"/>
      <c r="GD59" s="49"/>
      <c r="GE59" s="49"/>
      <c r="GF59" s="49"/>
      <c r="GG59" s="49"/>
      <c r="GH59" s="49"/>
      <c r="GI59" s="49"/>
      <c r="GJ59" s="49"/>
      <c r="GK59" s="49"/>
      <c r="GL59" s="49"/>
      <c r="GM59" s="49"/>
      <c r="GN59" s="49"/>
      <c r="GO59" s="49"/>
      <c r="GP59" s="49"/>
      <c r="GQ59" s="49"/>
      <c r="GR59" s="49"/>
      <c r="GS59" s="49"/>
      <c r="GT59" s="49"/>
      <c r="GU59" s="49"/>
      <c r="GV59" s="49"/>
      <c r="GW59" s="49"/>
      <c r="GX59" s="49"/>
      <c r="GY59" s="49"/>
      <c r="GZ59" s="49"/>
      <c r="HA59" s="49"/>
      <c r="HB59" s="49"/>
      <c r="HC59" s="49"/>
      <c r="HD59" s="49"/>
      <c r="HE59" s="49"/>
      <c r="HF59" s="49"/>
      <c r="HG59" s="49"/>
      <c r="HH59" s="49"/>
      <c r="HI59" s="49"/>
      <c r="HJ59" s="49"/>
      <c r="HK59" s="49"/>
      <c r="HL59" s="49"/>
      <c r="HM59" s="49"/>
      <c r="HN59" s="49"/>
      <c r="HO59" s="49"/>
      <c r="HP59" s="49"/>
      <c r="HQ59" s="49"/>
      <c r="HR59" s="49"/>
      <c r="HS59" s="49"/>
      <c r="HT59" s="49"/>
      <c r="HU59" s="49"/>
      <c r="HV59" s="49"/>
      <c r="HW59" s="49"/>
      <c r="HX59" s="49"/>
      <c r="HY59" s="49"/>
      <c r="HZ59" s="49"/>
      <c r="IA59" s="49"/>
      <c r="IB59" s="49"/>
      <c r="IC59" s="49"/>
      <c r="ID59" s="49"/>
      <c r="IE59" s="49"/>
      <c r="IF59" s="49"/>
      <c r="IG59" s="49"/>
      <c r="IH59" s="49"/>
      <c r="II59" s="49"/>
      <c r="IJ59" s="49"/>
      <c r="IK59" s="49"/>
      <c r="IL59" s="49"/>
      <c r="IM59" s="49"/>
      <c r="IN59" s="49"/>
      <c r="IO59" s="49"/>
      <c r="IP59" s="49"/>
      <c r="IQ59" s="49"/>
      <c r="IR59" s="49"/>
      <c r="IS59" s="49"/>
      <c r="IT59" s="49"/>
      <c r="IU59" s="49"/>
      <c r="IV59" s="59"/>
    </row>
    <row r="60" spans="1:256" s="5" customFormat="1" ht="79.5" customHeight="1">
      <c r="A60" s="28" t="s">
        <v>127</v>
      </c>
      <c r="B60" s="28" t="s">
        <v>128</v>
      </c>
      <c r="C60" s="28" t="s">
        <v>320</v>
      </c>
      <c r="D60" s="28" t="s">
        <v>321</v>
      </c>
      <c r="E60" s="39" t="s">
        <v>322</v>
      </c>
      <c r="F60" s="28" t="s">
        <v>143</v>
      </c>
      <c r="G60" s="28" t="s">
        <v>323</v>
      </c>
      <c r="H60" s="28">
        <v>2020</v>
      </c>
      <c r="I60" s="28" t="s">
        <v>133</v>
      </c>
      <c r="J60" s="28" t="s">
        <v>220</v>
      </c>
      <c r="K60" s="28">
        <v>13909125304</v>
      </c>
      <c r="L60" s="28">
        <f t="shared" si="3"/>
        <v>100</v>
      </c>
      <c r="M60" s="28">
        <f t="shared" si="4"/>
        <v>100</v>
      </c>
      <c r="N60" s="28"/>
      <c r="O60" s="28"/>
      <c r="P60" s="28">
        <v>100</v>
      </c>
      <c r="Q60" s="28"/>
      <c r="R60" s="28"/>
      <c r="S60" s="28"/>
      <c r="T60" s="28"/>
      <c r="U60" s="28"/>
      <c r="V60" s="39"/>
      <c r="W60" s="39"/>
      <c r="X60" s="39"/>
      <c r="Y60" s="39"/>
      <c r="Z60" s="39"/>
      <c r="AA60" s="28" t="s">
        <v>135</v>
      </c>
      <c r="AB60" s="28" t="s">
        <v>136</v>
      </c>
      <c r="AC60" s="28" t="s">
        <v>136</v>
      </c>
      <c r="AD60" s="28" t="s">
        <v>136</v>
      </c>
      <c r="AE60" s="28" t="s">
        <v>136</v>
      </c>
      <c r="AF60" s="28" t="s">
        <v>137</v>
      </c>
      <c r="AG60" s="28">
        <v>43</v>
      </c>
      <c r="AH60" s="28">
        <v>97</v>
      </c>
      <c r="AI60" s="28">
        <v>43</v>
      </c>
      <c r="AJ60" s="28">
        <v>97</v>
      </c>
      <c r="AK60" s="28" t="s">
        <v>164</v>
      </c>
      <c r="AL60" s="28" t="s">
        <v>139</v>
      </c>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49"/>
      <c r="BK60" s="49"/>
      <c r="BL60" s="49"/>
      <c r="BM60" s="49"/>
      <c r="BN60" s="49"/>
      <c r="BO60" s="49"/>
      <c r="BP60" s="49"/>
      <c r="BQ60" s="49"/>
      <c r="BR60" s="49"/>
      <c r="BS60" s="49"/>
      <c r="BT60" s="49"/>
      <c r="BU60" s="49"/>
      <c r="BV60" s="49"/>
      <c r="BW60" s="49"/>
      <c r="BX60" s="49"/>
      <c r="BY60" s="49"/>
      <c r="BZ60" s="49"/>
      <c r="CA60" s="49"/>
      <c r="CB60" s="49"/>
      <c r="CC60" s="49"/>
      <c r="CD60" s="49"/>
      <c r="CE60" s="49"/>
      <c r="CF60" s="49"/>
      <c r="CG60" s="49"/>
      <c r="CH60" s="49"/>
      <c r="CI60" s="49"/>
      <c r="CJ60" s="49"/>
      <c r="CK60" s="49"/>
      <c r="CL60" s="49"/>
      <c r="CM60" s="49"/>
      <c r="CN60" s="49"/>
      <c r="CO60" s="49"/>
      <c r="CP60" s="49"/>
      <c r="CQ60" s="49"/>
      <c r="CR60" s="49"/>
      <c r="CS60" s="49"/>
      <c r="CT60" s="49"/>
      <c r="CU60" s="49"/>
      <c r="CV60" s="49"/>
      <c r="CW60" s="49"/>
      <c r="CX60" s="49"/>
      <c r="CY60" s="49"/>
      <c r="CZ60" s="49"/>
      <c r="DA60" s="49"/>
      <c r="DB60" s="49"/>
      <c r="DC60" s="49"/>
      <c r="DD60" s="49"/>
      <c r="DE60" s="49"/>
      <c r="DF60" s="49"/>
      <c r="DG60" s="49"/>
      <c r="DH60" s="49"/>
      <c r="DI60" s="49"/>
      <c r="DJ60" s="49"/>
      <c r="DK60" s="49"/>
      <c r="DL60" s="49"/>
      <c r="DM60" s="49"/>
      <c r="DN60" s="49"/>
      <c r="DO60" s="49"/>
      <c r="DP60" s="49"/>
      <c r="DQ60" s="49"/>
      <c r="DR60" s="49"/>
      <c r="DS60" s="49"/>
      <c r="DT60" s="49"/>
      <c r="DU60" s="49"/>
      <c r="DV60" s="49"/>
      <c r="DW60" s="49"/>
      <c r="DX60" s="49"/>
      <c r="DY60" s="49"/>
      <c r="DZ60" s="49"/>
      <c r="EA60" s="49"/>
      <c r="EB60" s="49"/>
      <c r="EC60" s="49"/>
      <c r="ED60" s="49"/>
      <c r="EE60" s="49"/>
      <c r="EF60" s="49"/>
      <c r="EG60" s="49"/>
      <c r="EH60" s="49"/>
      <c r="EI60" s="49"/>
      <c r="EJ60" s="49"/>
      <c r="EK60" s="49"/>
      <c r="EL60" s="49"/>
      <c r="EM60" s="49"/>
      <c r="EN60" s="49"/>
      <c r="EO60" s="49"/>
      <c r="EP60" s="49"/>
      <c r="EQ60" s="49"/>
      <c r="ER60" s="49"/>
      <c r="ES60" s="49"/>
      <c r="ET60" s="49"/>
      <c r="EU60" s="49"/>
      <c r="EV60" s="49"/>
      <c r="EW60" s="49"/>
      <c r="EX60" s="49"/>
      <c r="EY60" s="49"/>
      <c r="EZ60" s="49"/>
      <c r="FA60" s="49"/>
      <c r="FB60" s="49"/>
      <c r="FC60" s="49"/>
      <c r="FD60" s="49"/>
      <c r="FE60" s="49"/>
      <c r="FF60" s="49"/>
      <c r="FG60" s="49"/>
      <c r="FH60" s="49"/>
      <c r="FI60" s="49"/>
      <c r="FJ60" s="49"/>
      <c r="FK60" s="49"/>
      <c r="FL60" s="49"/>
      <c r="FM60" s="49"/>
      <c r="FN60" s="49"/>
      <c r="FO60" s="49"/>
      <c r="FP60" s="49"/>
      <c r="FQ60" s="49"/>
      <c r="FR60" s="49"/>
      <c r="FS60" s="49"/>
      <c r="FT60" s="49"/>
      <c r="FU60" s="49"/>
      <c r="FV60" s="49"/>
      <c r="FW60" s="49"/>
      <c r="FX60" s="49"/>
      <c r="FY60" s="49"/>
      <c r="FZ60" s="49"/>
      <c r="GA60" s="49"/>
      <c r="GB60" s="49"/>
      <c r="GC60" s="49"/>
      <c r="GD60" s="49"/>
      <c r="GE60" s="49"/>
      <c r="GF60" s="49"/>
      <c r="GG60" s="49"/>
      <c r="GH60" s="49"/>
      <c r="GI60" s="49"/>
      <c r="GJ60" s="49"/>
      <c r="GK60" s="49"/>
      <c r="GL60" s="49"/>
      <c r="GM60" s="49"/>
      <c r="GN60" s="49"/>
      <c r="GO60" s="49"/>
      <c r="GP60" s="49"/>
      <c r="GQ60" s="49"/>
      <c r="GR60" s="49"/>
      <c r="GS60" s="49"/>
      <c r="GT60" s="49"/>
      <c r="GU60" s="49"/>
      <c r="GV60" s="49"/>
      <c r="GW60" s="49"/>
      <c r="GX60" s="49"/>
      <c r="GY60" s="49"/>
      <c r="GZ60" s="49"/>
      <c r="HA60" s="49"/>
      <c r="HB60" s="49"/>
      <c r="HC60" s="49"/>
      <c r="HD60" s="49"/>
      <c r="HE60" s="49"/>
      <c r="HF60" s="49"/>
      <c r="HG60" s="49"/>
      <c r="HH60" s="49"/>
      <c r="HI60" s="49"/>
      <c r="HJ60" s="49"/>
      <c r="HK60" s="49"/>
      <c r="HL60" s="49"/>
      <c r="HM60" s="49"/>
      <c r="HN60" s="49"/>
      <c r="HO60" s="49"/>
      <c r="HP60" s="49"/>
      <c r="HQ60" s="49"/>
      <c r="HR60" s="49"/>
      <c r="HS60" s="49"/>
      <c r="HT60" s="49"/>
      <c r="HU60" s="49"/>
      <c r="HV60" s="49"/>
      <c r="HW60" s="49"/>
      <c r="HX60" s="49"/>
      <c r="HY60" s="49"/>
      <c r="HZ60" s="49"/>
      <c r="IA60" s="49"/>
      <c r="IB60" s="49"/>
      <c r="IC60" s="49"/>
      <c r="ID60" s="49"/>
      <c r="IE60" s="49"/>
      <c r="IF60" s="49"/>
      <c r="IG60" s="49"/>
      <c r="IH60" s="49"/>
      <c r="II60" s="49"/>
      <c r="IJ60" s="49"/>
      <c r="IK60" s="49"/>
      <c r="IL60" s="49"/>
      <c r="IM60" s="49"/>
      <c r="IN60" s="49"/>
      <c r="IO60" s="49"/>
      <c r="IP60" s="49"/>
      <c r="IQ60" s="49"/>
      <c r="IR60" s="49"/>
      <c r="IS60" s="49"/>
      <c r="IT60" s="49"/>
      <c r="IU60" s="49"/>
      <c r="IV60" s="59"/>
    </row>
    <row r="61" spans="1:256" s="5" customFormat="1" ht="79.5" customHeight="1">
      <c r="A61" s="28" t="s">
        <v>127</v>
      </c>
      <c r="B61" s="28" t="s">
        <v>128</v>
      </c>
      <c r="C61" s="211" t="s">
        <v>324</v>
      </c>
      <c r="D61" s="28" t="s">
        <v>325</v>
      </c>
      <c r="E61" s="40" t="s">
        <v>326</v>
      </c>
      <c r="F61" s="28" t="s">
        <v>147</v>
      </c>
      <c r="G61" s="28" t="s">
        <v>327</v>
      </c>
      <c r="H61" s="28">
        <v>2020</v>
      </c>
      <c r="I61" s="28" t="s">
        <v>133</v>
      </c>
      <c r="J61" s="28" t="s">
        <v>220</v>
      </c>
      <c r="K61" s="28">
        <v>13909125304</v>
      </c>
      <c r="L61" s="28">
        <f t="shared" si="3"/>
        <v>50</v>
      </c>
      <c r="M61" s="28">
        <f t="shared" si="4"/>
        <v>50</v>
      </c>
      <c r="N61" s="28"/>
      <c r="O61" s="28"/>
      <c r="P61" s="28"/>
      <c r="Q61" s="28">
        <v>50</v>
      </c>
      <c r="R61" s="28"/>
      <c r="S61" s="28"/>
      <c r="T61" s="28"/>
      <c r="U61" s="28"/>
      <c r="V61" s="39"/>
      <c r="W61" s="39"/>
      <c r="X61" s="39"/>
      <c r="Y61" s="39"/>
      <c r="Z61" s="39"/>
      <c r="AA61" s="28" t="s">
        <v>135</v>
      </c>
      <c r="AB61" s="28" t="s">
        <v>136</v>
      </c>
      <c r="AC61" s="28" t="s">
        <v>136</v>
      </c>
      <c r="AD61" s="28" t="s">
        <v>136</v>
      </c>
      <c r="AE61" s="28" t="s">
        <v>136</v>
      </c>
      <c r="AF61" s="28" t="s">
        <v>137</v>
      </c>
      <c r="AG61" s="28">
        <v>79</v>
      </c>
      <c r="AH61" s="28">
        <v>197</v>
      </c>
      <c r="AI61" s="28">
        <v>305</v>
      </c>
      <c r="AJ61" s="28">
        <v>849</v>
      </c>
      <c r="AK61" s="28" t="s">
        <v>164</v>
      </c>
      <c r="AL61" s="28" t="s">
        <v>165</v>
      </c>
      <c r="AM61" s="53"/>
      <c r="AN61" s="49"/>
      <c r="AO61" s="49"/>
      <c r="AP61" s="49"/>
      <c r="AQ61" s="49"/>
      <c r="AR61" s="49"/>
      <c r="AS61" s="49"/>
      <c r="AT61" s="49"/>
      <c r="AU61" s="49"/>
      <c r="AV61" s="49"/>
      <c r="AW61" s="49"/>
      <c r="AX61" s="49"/>
      <c r="AY61" s="49"/>
      <c r="AZ61" s="49"/>
      <c r="BA61" s="49"/>
      <c r="BB61" s="49"/>
      <c r="BC61" s="49"/>
      <c r="BD61" s="49"/>
      <c r="BE61" s="49"/>
      <c r="BF61" s="49"/>
      <c r="BG61" s="49"/>
      <c r="BH61" s="49"/>
      <c r="BI61" s="49"/>
      <c r="BJ61" s="49"/>
      <c r="BK61" s="49"/>
      <c r="BL61" s="49"/>
      <c r="BM61" s="49"/>
      <c r="BN61" s="49"/>
      <c r="BO61" s="49"/>
      <c r="BP61" s="49"/>
      <c r="BQ61" s="49"/>
      <c r="BR61" s="49"/>
      <c r="BS61" s="49"/>
      <c r="BT61" s="49"/>
      <c r="BU61" s="49"/>
      <c r="BV61" s="49"/>
      <c r="BW61" s="49"/>
      <c r="BX61" s="49"/>
      <c r="BY61" s="49"/>
      <c r="BZ61" s="49"/>
      <c r="CA61" s="49"/>
      <c r="CB61" s="49"/>
      <c r="CC61" s="49"/>
      <c r="CD61" s="49"/>
      <c r="CE61" s="49"/>
      <c r="CF61" s="49"/>
      <c r="CG61" s="49"/>
      <c r="CH61" s="49"/>
      <c r="CI61" s="49"/>
      <c r="CJ61" s="49"/>
      <c r="CK61" s="49"/>
      <c r="CL61" s="49"/>
      <c r="CM61" s="49"/>
      <c r="CN61" s="49"/>
      <c r="CO61" s="49"/>
      <c r="CP61" s="49"/>
      <c r="CQ61" s="49"/>
      <c r="CR61" s="49"/>
      <c r="CS61" s="49"/>
      <c r="CT61" s="49"/>
      <c r="CU61" s="49"/>
      <c r="CV61" s="49"/>
      <c r="CW61" s="49"/>
      <c r="CX61" s="49"/>
      <c r="CY61" s="49"/>
      <c r="CZ61" s="49"/>
      <c r="DA61" s="49"/>
      <c r="DB61" s="49"/>
      <c r="DC61" s="49"/>
      <c r="DD61" s="49"/>
      <c r="DE61" s="49"/>
      <c r="DF61" s="49"/>
      <c r="DG61" s="49"/>
      <c r="DH61" s="49"/>
      <c r="DI61" s="49"/>
      <c r="DJ61" s="49"/>
      <c r="DK61" s="49"/>
      <c r="DL61" s="49"/>
      <c r="DM61" s="49"/>
      <c r="DN61" s="49"/>
      <c r="DO61" s="49"/>
      <c r="DP61" s="49"/>
      <c r="DQ61" s="49"/>
      <c r="DR61" s="49"/>
      <c r="DS61" s="49"/>
      <c r="DT61" s="49"/>
      <c r="DU61" s="49"/>
      <c r="DV61" s="49"/>
      <c r="DW61" s="49"/>
      <c r="DX61" s="49"/>
      <c r="DY61" s="49"/>
      <c r="DZ61" s="49"/>
      <c r="EA61" s="49"/>
      <c r="EB61" s="49"/>
      <c r="EC61" s="49"/>
      <c r="ED61" s="49"/>
      <c r="EE61" s="49"/>
      <c r="EF61" s="49"/>
      <c r="EG61" s="49"/>
      <c r="EH61" s="49"/>
      <c r="EI61" s="49"/>
      <c r="EJ61" s="49"/>
      <c r="EK61" s="49"/>
      <c r="EL61" s="49"/>
      <c r="EM61" s="49"/>
      <c r="EN61" s="49"/>
      <c r="EO61" s="49"/>
      <c r="EP61" s="49"/>
      <c r="EQ61" s="49"/>
      <c r="ER61" s="49"/>
      <c r="ES61" s="49"/>
      <c r="ET61" s="49"/>
      <c r="EU61" s="49"/>
      <c r="EV61" s="49"/>
      <c r="EW61" s="49"/>
      <c r="EX61" s="49"/>
      <c r="EY61" s="49"/>
      <c r="EZ61" s="49"/>
      <c r="FA61" s="49"/>
      <c r="FB61" s="49"/>
      <c r="FC61" s="49"/>
      <c r="FD61" s="49"/>
      <c r="FE61" s="49"/>
      <c r="FF61" s="49"/>
      <c r="FG61" s="49"/>
      <c r="FH61" s="49"/>
      <c r="FI61" s="49"/>
      <c r="FJ61" s="49"/>
      <c r="FK61" s="49"/>
      <c r="FL61" s="49"/>
      <c r="FM61" s="49"/>
      <c r="FN61" s="49"/>
      <c r="FO61" s="49"/>
      <c r="FP61" s="49"/>
      <c r="FQ61" s="49"/>
      <c r="FR61" s="49"/>
      <c r="FS61" s="49"/>
      <c r="FT61" s="49"/>
      <c r="FU61" s="49"/>
      <c r="FV61" s="49"/>
      <c r="FW61" s="49"/>
      <c r="FX61" s="49"/>
      <c r="FY61" s="49"/>
      <c r="FZ61" s="49"/>
      <c r="GA61" s="49"/>
      <c r="GB61" s="49"/>
      <c r="GC61" s="49"/>
      <c r="GD61" s="49"/>
      <c r="GE61" s="49"/>
      <c r="GF61" s="49"/>
      <c r="GG61" s="49"/>
      <c r="GH61" s="49"/>
      <c r="GI61" s="49"/>
      <c r="GJ61" s="49"/>
      <c r="GK61" s="49"/>
      <c r="GL61" s="49"/>
      <c r="GM61" s="49"/>
      <c r="GN61" s="49"/>
      <c r="GO61" s="49"/>
      <c r="GP61" s="49"/>
      <c r="GQ61" s="49"/>
      <c r="GR61" s="49"/>
      <c r="GS61" s="49"/>
      <c r="GT61" s="49"/>
      <c r="GU61" s="49"/>
      <c r="GV61" s="49"/>
      <c r="GW61" s="49"/>
      <c r="GX61" s="49"/>
      <c r="GY61" s="49"/>
      <c r="GZ61" s="49"/>
      <c r="HA61" s="49"/>
      <c r="HB61" s="49"/>
      <c r="HC61" s="49"/>
      <c r="HD61" s="49"/>
      <c r="HE61" s="49"/>
      <c r="HF61" s="49"/>
      <c r="HG61" s="49"/>
      <c r="HH61" s="49"/>
      <c r="HI61" s="49"/>
      <c r="HJ61" s="49"/>
      <c r="HK61" s="49"/>
      <c r="HL61" s="49"/>
      <c r="HM61" s="49"/>
      <c r="HN61" s="49"/>
      <c r="HO61" s="49"/>
      <c r="HP61" s="49"/>
      <c r="HQ61" s="49"/>
      <c r="HR61" s="49"/>
      <c r="HS61" s="49"/>
      <c r="HT61" s="49"/>
      <c r="HU61" s="49"/>
      <c r="HV61" s="49"/>
      <c r="HW61" s="49"/>
      <c r="HX61" s="49"/>
      <c r="HY61" s="49"/>
      <c r="HZ61" s="49"/>
      <c r="IA61" s="49"/>
      <c r="IB61" s="49"/>
      <c r="IC61" s="49"/>
      <c r="ID61" s="49"/>
      <c r="IE61" s="49"/>
      <c r="IF61" s="49"/>
      <c r="IG61" s="49"/>
      <c r="IH61" s="49"/>
      <c r="II61" s="49"/>
      <c r="IJ61" s="49"/>
      <c r="IK61" s="49"/>
      <c r="IL61" s="49"/>
      <c r="IM61" s="49"/>
      <c r="IN61" s="49"/>
      <c r="IO61" s="49"/>
      <c r="IP61" s="49"/>
      <c r="IQ61" s="49"/>
      <c r="IR61" s="49"/>
      <c r="IS61" s="49"/>
      <c r="IT61" s="49"/>
      <c r="IU61" s="49"/>
      <c r="IV61" s="59"/>
    </row>
    <row r="62" spans="1:256" s="5" customFormat="1" ht="79.5" customHeight="1">
      <c r="A62" s="28" t="s">
        <v>127</v>
      </c>
      <c r="B62" s="28" t="s">
        <v>128</v>
      </c>
      <c r="C62" s="28" t="s">
        <v>328</v>
      </c>
      <c r="D62" s="28" t="s">
        <v>329</v>
      </c>
      <c r="E62" s="32" t="s">
        <v>330</v>
      </c>
      <c r="F62" s="31" t="s">
        <v>151</v>
      </c>
      <c r="G62" s="28" t="s">
        <v>331</v>
      </c>
      <c r="H62" s="28">
        <v>2020</v>
      </c>
      <c r="I62" s="28" t="s">
        <v>133</v>
      </c>
      <c r="J62" s="28" t="s">
        <v>220</v>
      </c>
      <c r="K62" s="28">
        <v>13909125304</v>
      </c>
      <c r="L62" s="28">
        <f t="shared" si="3"/>
        <v>50</v>
      </c>
      <c r="M62" s="28">
        <f t="shared" si="4"/>
        <v>50</v>
      </c>
      <c r="N62" s="28"/>
      <c r="O62" s="28"/>
      <c r="P62" s="28"/>
      <c r="Q62" s="28">
        <v>50</v>
      </c>
      <c r="R62" s="28"/>
      <c r="S62" s="28"/>
      <c r="T62" s="28"/>
      <c r="U62" s="28"/>
      <c r="V62" s="39"/>
      <c r="W62" s="39"/>
      <c r="X62" s="39"/>
      <c r="Y62" s="39"/>
      <c r="Z62" s="39"/>
      <c r="AA62" s="28" t="s">
        <v>135</v>
      </c>
      <c r="AB62" s="28" t="s">
        <v>136</v>
      </c>
      <c r="AC62" s="28" t="s">
        <v>136</v>
      </c>
      <c r="AD62" s="28" t="s">
        <v>136</v>
      </c>
      <c r="AE62" s="28" t="s">
        <v>136</v>
      </c>
      <c r="AF62" s="28" t="s">
        <v>137</v>
      </c>
      <c r="AG62" s="28">
        <v>73</v>
      </c>
      <c r="AH62" s="28">
        <v>166</v>
      </c>
      <c r="AI62" s="28">
        <v>73</v>
      </c>
      <c r="AJ62" s="28">
        <v>166</v>
      </c>
      <c r="AK62" s="44" t="s">
        <v>164</v>
      </c>
      <c r="AL62" s="28" t="s">
        <v>165</v>
      </c>
      <c r="AM62" s="49"/>
      <c r="AN62" s="49"/>
      <c r="AO62" s="49"/>
      <c r="AP62" s="49"/>
      <c r="AQ62" s="49"/>
      <c r="AR62" s="49"/>
      <c r="AS62" s="49"/>
      <c r="AT62" s="49"/>
      <c r="AU62" s="49"/>
      <c r="AV62" s="49"/>
      <c r="AW62" s="49"/>
      <c r="AX62" s="49"/>
      <c r="AY62" s="49"/>
      <c r="AZ62" s="49"/>
      <c r="BA62" s="49"/>
      <c r="BB62" s="49"/>
      <c r="BC62" s="49"/>
      <c r="BD62" s="49"/>
      <c r="BE62" s="49"/>
      <c r="BF62" s="49"/>
      <c r="BG62" s="49"/>
      <c r="BH62" s="49"/>
      <c r="BI62" s="49"/>
      <c r="BJ62" s="49"/>
      <c r="BK62" s="49"/>
      <c r="BL62" s="49"/>
      <c r="BM62" s="49"/>
      <c r="BN62" s="49"/>
      <c r="BO62" s="49"/>
      <c r="BP62" s="49"/>
      <c r="BQ62" s="49"/>
      <c r="BR62" s="49"/>
      <c r="BS62" s="49"/>
      <c r="BT62" s="49"/>
      <c r="BU62" s="49"/>
      <c r="BV62" s="49"/>
      <c r="BW62" s="49"/>
      <c r="BX62" s="49"/>
      <c r="BY62" s="49"/>
      <c r="BZ62" s="49"/>
      <c r="CA62" s="49"/>
      <c r="CB62" s="49"/>
      <c r="CC62" s="49"/>
      <c r="CD62" s="49"/>
      <c r="CE62" s="49"/>
      <c r="CF62" s="49"/>
      <c r="CG62" s="49"/>
      <c r="CH62" s="49"/>
      <c r="CI62" s="49"/>
      <c r="CJ62" s="49"/>
      <c r="CK62" s="49"/>
      <c r="CL62" s="49"/>
      <c r="CM62" s="49"/>
      <c r="CN62" s="49"/>
      <c r="CO62" s="49"/>
      <c r="CP62" s="49"/>
      <c r="CQ62" s="49"/>
      <c r="CR62" s="49"/>
      <c r="CS62" s="49"/>
      <c r="CT62" s="49"/>
      <c r="CU62" s="49"/>
      <c r="CV62" s="49"/>
      <c r="CW62" s="49"/>
      <c r="CX62" s="49"/>
      <c r="CY62" s="49"/>
      <c r="CZ62" s="49"/>
      <c r="DA62" s="49"/>
      <c r="DB62" s="49"/>
      <c r="DC62" s="49"/>
      <c r="DD62" s="49"/>
      <c r="DE62" s="49"/>
      <c r="DF62" s="49"/>
      <c r="DG62" s="49"/>
      <c r="DH62" s="49"/>
      <c r="DI62" s="49"/>
      <c r="DJ62" s="49"/>
      <c r="DK62" s="49"/>
      <c r="DL62" s="49"/>
      <c r="DM62" s="49"/>
      <c r="DN62" s="49"/>
      <c r="DO62" s="49"/>
      <c r="DP62" s="49"/>
      <c r="DQ62" s="49"/>
      <c r="DR62" s="49"/>
      <c r="DS62" s="49"/>
      <c r="DT62" s="49"/>
      <c r="DU62" s="49"/>
      <c r="DV62" s="49"/>
      <c r="DW62" s="49"/>
      <c r="DX62" s="49"/>
      <c r="DY62" s="49"/>
      <c r="DZ62" s="49"/>
      <c r="EA62" s="49"/>
      <c r="EB62" s="49"/>
      <c r="EC62" s="49"/>
      <c r="ED62" s="49"/>
      <c r="EE62" s="49"/>
      <c r="EF62" s="49"/>
      <c r="EG62" s="49"/>
      <c r="EH62" s="49"/>
      <c r="EI62" s="49"/>
      <c r="EJ62" s="49"/>
      <c r="EK62" s="49"/>
      <c r="EL62" s="49"/>
      <c r="EM62" s="49"/>
      <c r="EN62" s="49"/>
      <c r="EO62" s="49"/>
      <c r="EP62" s="49"/>
      <c r="EQ62" s="49"/>
      <c r="ER62" s="49"/>
      <c r="ES62" s="49"/>
      <c r="ET62" s="49"/>
      <c r="EU62" s="49"/>
      <c r="EV62" s="49"/>
      <c r="EW62" s="49"/>
      <c r="EX62" s="49"/>
      <c r="EY62" s="49"/>
      <c r="EZ62" s="49"/>
      <c r="FA62" s="49"/>
      <c r="FB62" s="49"/>
      <c r="FC62" s="49"/>
      <c r="FD62" s="49"/>
      <c r="FE62" s="49"/>
      <c r="FF62" s="49"/>
      <c r="FG62" s="49"/>
      <c r="FH62" s="49"/>
      <c r="FI62" s="49"/>
      <c r="FJ62" s="49"/>
      <c r="FK62" s="49"/>
      <c r="FL62" s="49"/>
      <c r="FM62" s="49"/>
      <c r="FN62" s="49"/>
      <c r="FO62" s="49"/>
      <c r="FP62" s="49"/>
      <c r="FQ62" s="49"/>
      <c r="FR62" s="49"/>
      <c r="FS62" s="49"/>
      <c r="FT62" s="49"/>
      <c r="FU62" s="49"/>
      <c r="FV62" s="49"/>
      <c r="FW62" s="49"/>
      <c r="FX62" s="49"/>
      <c r="FY62" s="49"/>
      <c r="FZ62" s="49"/>
      <c r="GA62" s="49"/>
      <c r="GB62" s="49"/>
      <c r="GC62" s="49"/>
      <c r="GD62" s="49"/>
      <c r="GE62" s="49"/>
      <c r="GF62" s="49"/>
      <c r="GG62" s="49"/>
      <c r="GH62" s="49"/>
      <c r="GI62" s="49"/>
      <c r="GJ62" s="49"/>
      <c r="GK62" s="49"/>
      <c r="GL62" s="49"/>
      <c r="GM62" s="49"/>
      <c r="GN62" s="49"/>
      <c r="GO62" s="49"/>
      <c r="GP62" s="49"/>
      <c r="GQ62" s="49"/>
      <c r="GR62" s="49"/>
      <c r="GS62" s="49"/>
      <c r="GT62" s="49"/>
      <c r="GU62" s="49"/>
      <c r="GV62" s="49"/>
      <c r="GW62" s="49"/>
      <c r="GX62" s="49"/>
      <c r="GY62" s="49"/>
      <c r="GZ62" s="49"/>
      <c r="HA62" s="49"/>
      <c r="HB62" s="49"/>
      <c r="HC62" s="49"/>
      <c r="HD62" s="49"/>
      <c r="HE62" s="49"/>
      <c r="HF62" s="49"/>
      <c r="HG62" s="49"/>
      <c r="HH62" s="49"/>
      <c r="HI62" s="49"/>
      <c r="HJ62" s="49"/>
      <c r="HK62" s="49"/>
      <c r="HL62" s="49"/>
      <c r="HM62" s="49"/>
      <c r="HN62" s="49"/>
      <c r="HO62" s="49"/>
      <c r="HP62" s="49"/>
      <c r="HQ62" s="49"/>
      <c r="HR62" s="49"/>
      <c r="HS62" s="49"/>
      <c r="HT62" s="49"/>
      <c r="HU62" s="49"/>
      <c r="HV62" s="49"/>
      <c r="HW62" s="49"/>
      <c r="HX62" s="49"/>
      <c r="HY62" s="49"/>
      <c r="HZ62" s="49"/>
      <c r="IA62" s="49"/>
      <c r="IB62" s="49"/>
      <c r="IC62" s="49"/>
      <c r="ID62" s="49"/>
      <c r="IE62" s="49"/>
      <c r="IF62" s="49"/>
      <c r="IG62" s="49"/>
      <c r="IH62" s="49"/>
      <c r="II62" s="49"/>
      <c r="IJ62" s="49"/>
      <c r="IK62" s="49"/>
      <c r="IL62" s="49"/>
      <c r="IM62" s="49"/>
      <c r="IN62" s="49"/>
      <c r="IO62" s="49"/>
      <c r="IP62" s="49"/>
      <c r="IQ62" s="49"/>
      <c r="IR62" s="49"/>
      <c r="IS62" s="49"/>
      <c r="IT62" s="49"/>
      <c r="IU62" s="49"/>
      <c r="IV62" s="59"/>
    </row>
    <row r="63" spans="1:256" s="5" customFormat="1" ht="79.5" customHeight="1">
      <c r="A63" s="28" t="s">
        <v>127</v>
      </c>
      <c r="B63" s="28" t="s">
        <v>128</v>
      </c>
      <c r="C63" s="28" t="s">
        <v>332</v>
      </c>
      <c r="D63" s="28" t="s">
        <v>333</v>
      </c>
      <c r="E63" s="28" t="s">
        <v>334</v>
      </c>
      <c r="F63" s="31" t="s">
        <v>151</v>
      </c>
      <c r="G63" s="28" t="s">
        <v>335</v>
      </c>
      <c r="H63" s="28">
        <v>2020</v>
      </c>
      <c r="I63" s="28" t="s">
        <v>133</v>
      </c>
      <c r="J63" s="28" t="s">
        <v>220</v>
      </c>
      <c r="K63" s="28">
        <v>13909125304</v>
      </c>
      <c r="L63" s="28">
        <f t="shared" si="3"/>
        <v>375</v>
      </c>
      <c r="M63" s="28">
        <f t="shared" si="4"/>
        <v>375</v>
      </c>
      <c r="N63" s="28"/>
      <c r="O63" s="28"/>
      <c r="P63" s="28"/>
      <c r="Q63" s="28">
        <v>375</v>
      </c>
      <c r="R63" s="28"/>
      <c r="S63" s="28"/>
      <c r="T63" s="28"/>
      <c r="U63" s="28"/>
      <c r="V63" s="39"/>
      <c r="W63" s="39"/>
      <c r="X63" s="39"/>
      <c r="Y63" s="39"/>
      <c r="Z63" s="39"/>
      <c r="AA63" s="28" t="s">
        <v>135</v>
      </c>
      <c r="AB63" s="28" t="s">
        <v>136</v>
      </c>
      <c r="AC63" s="28" t="s">
        <v>136</v>
      </c>
      <c r="AD63" s="28" t="s">
        <v>137</v>
      </c>
      <c r="AE63" s="28" t="s">
        <v>137</v>
      </c>
      <c r="AF63" s="28" t="s">
        <v>137</v>
      </c>
      <c r="AG63" s="28">
        <v>79</v>
      </c>
      <c r="AH63" s="28">
        <v>192</v>
      </c>
      <c r="AI63" s="28">
        <v>79</v>
      </c>
      <c r="AJ63" s="28">
        <v>192</v>
      </c>
      <c r="AK63" s="28" t="s">
        <v>164</v>
      </c>
      <c r="AL63" s="28" t="s">
        <v>165</v>
      </c>
      <c r="AM63" s="49"/>
      <c r="AN63" s="49"/>
      <c r="AO63" s="49"/>
      <c r="AP63" s="49"/>
      <c r="AQ63" s="49"/>
      <c r="AR63" s="49"/>
      <c r="AS63" s="49"/>
      <c r="AT63" s="49"/>
      <c r="AU63" s="49"/>
      <c r="AV63" s="49"/>
      <c r="AW63" s="49"/>
      <c r="AX63" s="49"/>
      <c r="AY63" s="49"/>
      <c r="AZ63" s="49"/>
      <c r="BA63" s="49"/>
      <c r="BB63" s="49"/>
      <c r="BC63" s="49"/>
      <c r="BD63" s="49"/>
      <c r="BE63" s="49"/>
      <c r="BF63" s="49"/>
      <c r="BG63" s="49"/>
      <c r="BH63" s="49"/>
      <c r="BI63" s="49"/>
      <c r="BJ63" s="49"/>
      <c r="BK63" s="49"/>
      <c r="BL63" s="49"/>
      <c r="BM63" s="49"/>
      <c r="BN63" s="49"/>
      <c r="BO63" s="49"/>
      <c r="BP63" s="49"/>
      <c r="BQ63" s="49"/>
      <c r="BR63" s="49"/>
      <c r="BS63" s="49"/>
      <c r="BT63" s="49"/>
      <c r="BU63" s="49"/>
      <c r="BV63" s="49"/>
      <c r="BW63" s="49"/>
      <c r="BX63" s="49"/>
      <c r="BY63" s="49"/>
      <c r="BZ63" s="49"/>
      <c r="CA63" s="49"/>
      <c r="CB63" s="49"/>
      <c r="CC63" s="49"/>
      <c r="CD63" s="49"/>
      <c r="CE63" s="49"/>
      <c r="CF63" s="49"/>
      <c r="CG63" s="49"/>
      <c r="CH63" s="49"/>
      <c r="CI63" s="49"/>
      <c r="CJ63" s="49"/>
      <c r="CK63" s="49"/>
      <c r="CL63" s="49"/>
      <c r="CM63" s="49"/>
      <c r="CN63" s="49"/>
      <c r="CO63" s="49"/>
      <c r="CP63" s="49"/>
      <c r="CQ63" s="49"/>
      <c r="CR63" s="49"/>
      <c r="CS63" s="49"/>
      <c r="CT63" s="49"/>
      <c r="CU63" s="49"/>
      <c r="CV63" s="49"/>
      <c r="CW63" s="49"/>
      <c r="CX63" s="49"/>
      <c r="CY63" s="49"/>
      <c r="CZ63" s="49"/>
      <c r="DA63" s="49"/>
      <c r="DB63" s="49"/>
      <c r="DC63" s="49"/>
      <c r="DD63" s="49"/>
      <c r="DE63" s="49"/>
      <c r="DF63" s="49"/>
      <c r="DG63" s="49"/>
      <c r="DH63" s="49"/>
      <c r="DI63" s="49"/>
      <c r="DJ63" s="49"/>
      <c r="DK63" s="49"/>
      <c r="DL63" s="49"/>
      <c r="DM63" s="49"/>
      <c r="DN63" s="49"/>
      <c r="DO63" s="49"/>
      <c r="DP63" s="49"/>
      <c r="DQ63" s="49"/>
      <c r="DR63" s="49"/>
      <c r="DS63" s="49"/>
      <c r="DT63" s="49"/>
      <c r="DU63" s="49"/>
      <c r="DV63" s="49"/>
      <c r="DW63" s="49"/>
      <c r="DX63" s="49"/>
      <c r="DY63" s="49"/>
      <c r="DZ63" s="49"/>
      <c r="EA63" s="49"/>
      <c r="EB63" s="49"/>
      <c r="EC63" s="49"/>
      <c r="ED63" s="49"/>
      <c r="EE63" s="49"/>
      <c r="EF63" s="49"/>
      <c r="EG63" s="49"/>
      <c r="EH63" s="49"/>
      <c r="EI63" s="49"/>
      <c r="EJ63" s="49"/>
      <c r="EK63" s="49"/>
      <c r="EL63" s="49"/>
      <c r="EM63" s="49"/>
      <c r="EN63" s="49"/>
      <c r="EO63" s="49"/>
      <c r="EP63" s="49"/>
      <c r="EQ63" s="49"/>
      <c r="ER63" s="49"/>
      <c r="ES63" s="49"/>
      <c r="ET63" s="49"/>
      <c r="EU63" s="49"/>
      <c r="EV63" s="49"/>
      <c r="EW63" s="49"/>
      <c r="EX63" s="49"/>
      <c r="EY63" s="49"/>
      <c r="EZ63" s="49"/>
      <c r="FA63" s="49"/>
      <c r="FB63" s="49"/>
      <c r="FC63" s="49"/>
      <c r="FD63" s="49"/>
      <c r="FE63" s="49"/>
      <c r="FF63" s="49"/>
      <c r="FG63" s="49"/>
      <c r="FH63" s="49"/>
      <c r="FI63" s="49"/>
      <c r="FJ63" s="49"/>
      <c r="FK63" s="49"/>
      <c r="FL63" s="49"/>
      <c r="FM63" s="49"/>
      <c r="FN63" s="49"/>
      <c r="FO63" s="49"/>
      <c r="FP63" s="49"/>
      <c r="FQ63" s="49"/>
      <c r="FR63" s="49"/>
      <c r="FS63" s="49"/>
      <c r="FT63" s="49"/>
      <c r="FU63" s="49"/>
      <c r="FV63" s="49"/>
      <c r="FW63" s="49"/>
      <c r="FX63" s="49"/>
      <c r="FY63" s="49"/>
      <c r="FZ63" s="49"/>
      <c r="GA63" s="49"/>
      <c r="GB63" s="49"/>
      <c r="GC63" s="49"/>
      <c r="GD63" s="49"/>
      <c r="GE63" s="49"/>
      <c r="GF63" s="49"/>
      <c r="GG63" s="49"/>
      <c r="GH63" s="49"/>
      <c r="GI63" s="49"/>
      <c r="GJ63" s="49"/>
      <c r="GK63" s="49"/>
      <c r="GL63" s="49"/>
      <c r="GM63" s="49"/>
      <c r="GN63" s="49"/>
      <c r="GO63" s="49"/>
      <c r="GP63" s="49"/>
      <c r="GQ63" s="49"/>
      <c r="GR63" s="49"/>
      <c r="GS63" s="49"/>
      <c r="GT63" s="49"/>
      <c r="GU63" s="49"/>
      <c r="GV63" s="49"/>
      <c r="GW63" s="49"/>
      <c r="GX63" s="49"/>
      <c r="GY63" s="49"/>
      <c r="GZ63" s="49"/>
      <c r="HA63" s="49"/>
      <c r="HB63" s="49"/>
      <c r="HC63" s="49"/>
      <c r="HD63" s="49"/>
      <c r="HE63" s="49"/>
      <c r="HF63" s="49"/>
      <c r="HG63" s="49"/>
      <c r="HH63" s="49"/>
      <c r="HI63" s="49"/>
      <c r="HJ63" s="49"/>
      <c r="HK63" s="49"/>
      <c r="HL63" s="49"/>
      <c r="HM63" s="49"/>
      <c r="HN63" s="49"/>
      <c r="HO63" s="49"/>
      <c r="HP63" s="49"/>
      <c r="HQ63" s="49"/>
      <c r="HR63" s="49"/>
      <c r="HS63" s="49"/>
      <c r="HT63" s="49"/>
      <c r="HU63" s="49"/>
      <c r="HV63" s="49"/>
      <c r="HW63" s="49"/>
      <c r="HX63" s="49"/>
      <c r="HY63" s="49"/>
      <c r="HZ63" s="49"/>
      <c r="IA63" s="49"/>
      <c r="IB63" s="49"/>
      <c r="IC63" s="49"/>
      <c r="ID63" s="49"/>
      <c r="IE63" s="49"/>
      <c r="IF63" s="49"/>
      <c r="IG63" s="49"/>
      <c r="IH63" s="49"/>
      <c r="II63" s="49"/>
      <c r="IJ63" s="49"/>
      <c r="IK63" s="49"/>
      <c r="IL63" s="49"/>
      <c r="IM63" s="49"/>
      <c r="IN63" s="49"/>
      <c r="IO63" s="49"/>
      <c r="IP63" s="49"/>
      <c r="IQ63" s="49"/>
      <c r="IR63" s="49"/>
      <c r="IS63" s="49"/>
      <c r="IT63" s="49"/>
      <c r="IU63" s="49"/>
      <c r="IV63" s="59"/>
    </row>
    <row r="64" spans="1:256" s="5" customFormat="1" ht="79.5" customHeight="1">
      <c r="A64" s="29" t="s">
        <v>127</v>
      </c>
      <c r="B64" s="28" t="s">
        <v>128</v>
      </c>
      <c r="C64" s="28" t="s">
        <v>336</v>
      </c>
      <c r="D64" s="28" t="s">
        <v>337</v>
      </c>
      <c r="E64" s="28" t="s">
        <v>338</v>
      </c>
      <c r="F64" s="28" t="s">
        <v>151</v>
      </c>
      <c r="G64" s="28" t="s">
        <v>339</v>
      </c>
      <c r="H64" s="28">
        <v>2020</v>
      </c>
      <c r="I64" s="28" t="s">
        <v>133</v>
      </c>
      <c r="J64" s="28" t="s">
        <v>220</v>
      </c>
      <c r="K64" s="28">
        <v>13909125304</v>
      </c>
      <c r="L64" s="28">
        <f t="shared" si="3"/>
        <v>5</v>
      </c>
      <c r="M64" s="28">
        <f t="shared" si="4"/>
        <v>5</v>
      </c>
      <c r="N64" s="28"/>
      <c r="O64" s="28"/>
      <c r="P64" s="28"/>
      <c r="Q64" s="28">
        <v>5</v>
      </c>
      <c r="R64" s="28"/>
      <c r="S64" s="28"/>
      <c r="T64" s="28"/>
      <c r="U64" s="28"/>
      <c r="V64" s="39"/>
      <c r="W64" s="39"/>
      <c r="X64" s="39"/>
      <c r="Y64" s="39"/>
      <c r="Z64" s="39"/>
      <c r="AA64" s="28" t="s">
        <v>135</v>
      </c>
      <c r="AB64" s="28" t="s">
        <v>136</v>
      </c>
      <c r="AC64" s="28" t="s">
        <v>136</v>
      </c>
      <c r="AD64" s="28" t="s">
        <v>136</v>
      </c>
      <c r="AE64" s="28" t="s">
        <v>136</v>
      </c>
      <c r="AF64" s="28" t="s">
        <v>137</v>
      </c>
      <c r="AG64" s="28">
        <v>40</v>
      </c>
      <c r="AH64" s="28">
        <v>68</v>
      </c>
      <c r="AI64" s="28">
        <v>40</v>
      </c>
      <c r="AJ64" s="28">
        <v>68</v>
      </c>
      <c r="AK64" s="28" t="s">
        <v>164</v>
      </c>
      <c r="AL64" s="28" t="s">
        <v>165</v>
      </c>
      <c r="AM64" s="49"/>
      <c r="AN64" s="49"/>
      <c r="AO64" s="49"/>
      <c r="AP64" s="49"/>
      <c r="AQ64" s="49"/>
      <c r="AR64" s="49"/>
      <c r="AS64" s="49"/>
      <c r="AT64" s="49"/>
      <c r="AU64" s="49"/>
      <c r="AV64" s="49"/>
      <c r="AW64" s="49"/>
      <c r="AX64" s="49"/>
      <c r="AY64" s="49"/>
      <c r="AZ64" s="49"/>
      <c r="BA64" s="49"/>
      <c r="BB64" s="49"/>
      <c r="BC64" s="49"/>
      <c r="BD64" s="49"/>
      <c r="BE64" s="49"/>
      <c r="BF64" s="49"/>
      <c r="BG64" s="49"/>
      <c r="BH64" s="49"/>
      <c r="BI64" s="49"/>
      <c r="BJ64" s="49"/>
      <c r="BK64" s="49"/>
      <c r="BL64" s="49"/>
      <c r="BM64" s="49"/>
      <c r="BN64" s="49"/>
      <c r="BO64" s="49"/>
      <c r="BP64" s="49"/>
      <c r="BQ64" s="49"/>
      <c r="BR64" s="49"/>
      <c r="BS64" s="49"/>
      <c r="BT64" s="49"/>
      <c r="BU64" s="49"/>
      <c r="BV64" s="49"/>
      <c r="BW64" s="49"/>
      <c r="BX64" s="49"/>
      <c r="BY64" s="49"/>
      <c r="BZ64" s="49"/>
      <c r="CA64" s="49"/>
      <c r="CB64" s="49"/>
      <c r="CC64" s="49"/>
      <c r="CD64" s="49"/>
      <c r="CE64" s="49"/>
      <c r="CF64" s="49"/>
      <c r="CG64" s="49"/>
      <c r="CH64" s="49"/>
      <c r="CI64" s="49"/>
      <c r="CJ64" s="49"/>
      <c r="CK64" s="49"/>
      <c r="CL64" s="49"/>
      <c r="CM64" s="49"/>
      <c r="CN64" s="49"/>
      <c r="CO64" s="49"/>
      <c r="CP64" s="49"/>
      <c r="CQ64" s="49"/>
      <c r="CR64" s="49"/>
      <c r="CS64" s="49"/>
      <c r="CT64" s="49"/>
      <c r="CU64" s="49"/>
      <c r="CV64" s="49"/>
      <c r="CW64" s="49"/>
      <c r="CX64" s="49"/>
      <c r="CY64" s="49"/>
      <c r="CZ64" s="49"/>
      <c r="DA64" s="49"/>
      <c r="DB64" s="49"/>
      <c r="DC64" s="49"/>
      <c r="DD64" s="49"/>
      <c r="DE64" s="49"/>
      <c r="DF64" s="49"/>
      <c r="DG64" s="49"/>
      <c r="DH64" s="49"/>
      <c r="DI64" s="49"/>
      <c r="DJ64" s="49"/>
      <c r="DK64" s="49"/>
      <c r="DL64" s="49"/>
      <c r="DM64" s="49"/>
      <c r="DN64" s="49"/>
      <c r="DO64" s="49"/>
      <c r="DP64" s="49"/>
      <c r="DQ64" s="49"/>
      <c r="DR64" s="49"/>
      <c r="DS64" s="49"/>
      <c r="DT64" s="49"/>
      <c r="DU64" s="49"/>
      <c r="DV64" s="49"/>
      <c r="DW64" s="49"/>
      <c r="DX64" s="49"/>
      <c r="DY64" s="49"/>
      <c r="DZ64" s="49"/>
      <c r="EA64" s="49"/>
      <c r="EB64" s="49"/>
      <c r="EC64" s="49"/>
      <c r="ED64" s="49"/>
      <c r="EE64" s="49"/>
      <c r="EF64" s="49"/>
      <c r="EG64" s="49"/>
      <c r="EH64" s="49"/>
      <c r="EI64" s="49"/>
      <c r="EJ64" s="49"/>
      <c r="EK64" s="49"/>
      <c r="EL64" s="49"/>
      <c r="EM64" s="49"/>
      <c r="EN64" s="49"/>
      <c r="EO64" s="49"/>
      <c r="EP64" s="49"/>
      <c r="EQ64" s="49"/>
      <c r="ER64" s="49"/>
      <c r="ES64" s="49"/>
      <c r="ET64" s="49"/>
      <c r="EU64" s="49"/>
      <c r="EV64" s="49"/>
      <c r="EW64" s="49"/>
      <c r="EX64" s="49"/>
      <c r="EY64" s="49"/>
      <c r="EZ64" s="49"/>
      <c r="FA64" s="49"/>
      <c r="FB64" s="49"/>
      <c r="FC64" s="49"/>
      <c r="FD64" s="49"/>
      <c r="FE64" s="49"/>
      <c r="FF64" s="49"/>
      <c r="FG64" s="49"/>
      <c r="FH64" s="49"/>
      <c r="FI64" s="49"/>
      <c r="FJ64" s="49"/>
      <c r="FK64" s="49"/>
      <c r="FL64" s="49"/>
      <c r="FM64" s="49"/>
      <c r="FN64" s="49"/>
      <c r="FO64" s="49"/>
      <c r="FP64" s="49"/>
      <c r="FQ64" s="49"/>
      <c r="FR64" s="49"/>
      <c r="FS64" s="49"/>
      <c r="FT64" s="49"/>
      <c r="FU64" s="49"/>
      <c r="FV64" s="49"/>
      <c r="FW64" s="49"/>
      <c r="FX64" s="49"/>
      <c r="FY64" s="49"/>
      <c r="FZ64" s="49"/>
      <c r="GA64" s="49"/>
      <c r="GB64" s="49"/>
      <c r="GC64" s="49"/>
      <c r="GD64" s="49"/>
      <c r="GE64" s="49"/>
      <c r="GF64" s="49"/>
      <c r="GG64" s="49"/>
      <c r="GH64" s="49"/>
      <c r="GI64" s="49"/>
      <c r="GJ64" s="49"/>
      <c r="GK64" s="49"/>
      <c r="GL64" s="49"/>
      <c r="GM64" s="49"/>
      <c r="GN64" s="49"/>
      <c r="GO64" s="49"/>
      <c r="GP64" s="49"/>
      <c r="GQ64" s="49"/>
      <c r="GR64" s="49"/>
      <c r="GS64" s="49"/>
      <c r="GT64" s="49"/>
      <c r="GU64" s="49"/>
      <c r="GV64" s="49"/>
      <c r="GW64" s="49"/>
      <c r="GX64" s="49"/>
      <c r="GY64" s="49"/>
      <c r="GZ64" s="49"/>
      <c r="HA64" s="49"/>
      <c r="HB64" s="49"/>
      <c r="HC64" s="49"/>
      <c r="HD64" s="49"/>
      <c r="HE64" s="49"/>
      <c r="HF64" s="49"/>
      <c r="HG64" s="49"/>
      <c r="HH64" s="49"/>
      <c r="HI64" s="49"/>
      <c r="HJ64" s="49"/>
      <c r="HK64" s="49"/>
      <c r="HL64" s="49"/>
      <c r="HM64" s="49"/>
      <c r="HN64" s="49"/>
      <c r="HO64" s="49"/>
      <c r="HP64" s="49"/>
      <c r="HQ64" s="49"/>
      <c r="HR64" s="49"/>
      <c r="HS64" s="49"/>
      <c r="HT64" s="49"/>
      <c r="HU64" s="49"/>
      <c r="HV64" s="49"/>
      <c r="HW64" s="49"/>
      <c r="HX64" s="49"/>
      <c r="HY64" s="49"/>
      <c r="HZ64" s="49"/>
      <c r="IA64" s="49"/>
      <c r="IB64" s="49"/>
      <c r="IC64" s="49"/>
      <c r="ID64" s="49"/>
      <c r="IE64" s="49"/>
      <c r="IF64" s="49"/>
      <c r="IG64" s="49"/>
      <c r="IH64" s="49"/>
      <c r="II64" s="49"/>
      <c r="IJ64" s="49"/>
      <c r="IK64" s="49"/>
      <c r="IL64" s="49"/>
      <c r="IM64" s="49"/>
      <c r="IN64" s="49"/>
      <c r="IO64" s="49"/>
      <c r="IP64" s="49"/>
      <c r="IQ64" s="49"/>
      <c r="IR64" s="49"/>
      <c r="IS64" s="49"/>
      <c r="IT64" s="49"/>
      <c r="IU64" s="49"/>
      <c r="IV64" s="59"/>
    </row>
    <row r="65" spans="1:256" s="5" customFormat="1" ht="79.5" customHeight="1">
      <c r="A65" s="28" t="s">
        <v>127</v>
      </c>
      <c r="B65" s="28" t="s">
        <v>128</v>
      </c>
      <c r="C65" s="28" t="s">
        <v>340</v>
      </c>
      <c r="D65" s="28" t="s">
        <v>275</v>
      </c>
      <c r="E65" s="28" t="s">
        <v>341</v>
      </c>
      <c r="F65" s="28" t="s">
        <v>159</v>
      </c>
      <c r="G65" s="28" t="s">
        <v>277</v>
      </c>
      <c r="H65" s="28">
        <v>2020</v>
      </c>
      <c r="I65" s="28" t="s">
        <v>133</v>
      </c>
      <c r="J65" s="28" t="s">
        <v>220</v>
      </c>
      <c r="K65" s="28">
        <v>13909125304</v>
      </c>
      <c r="L65" s="28">
        <f t="shared" si="3"/>
        <v>21.25</v>
      </c>
      <c r="M65" s="28">
        <f t="shared" si="4"/>
        <v>21.25</v>
      </c>
      <c r="N65" s="28"/>
      <c r="O65" s="28"/>
      <c r="P65" s="28"/>
      <c r="Q65" s="28">
        <v>21.25</v>
      </c>
      <c r="R65" s="28"/>
      <c r="S65" s="28"/>
      <c r="T65" s="28"/>
      <c r="U65" s="28"/>
      <c r="V65" s="39"/>
      <c r="W65" s="39"/>
      <c r="X65" s="39"/>
      <c r="Y65" s="39"/>
      <c r="Z65" s="39"/>
      <c r="AA65" s="28" t="s">
        <v>135</v>
      </c>
      <c r="AB65" s="28" t="s">
        <v>136</v>
      </c>
      <c r="AC65" s="28" t="s">
        <v>136</v>
      </c>
      <c r="AD65" s="28" t="s">
        <v>136</v>
      </c>
      <c r="AE65" s="28" t="s">
        <v>136</v>
      </c>
      <c r="AF65" s="28" t="s">
        <v>137</v>
      </c>
      <c r="AG65" s="28">
        <v>71</v>
      </c>
      <c r="AH65" s="28">
        <v>203</v>
      </c>
      <c r="AI65" s="28">
        <v>71</v>
      </c>
      <c r="AJ65" s="28">
        <v>203</v>
      </c>
      <c r="AK65" s="28" t="s">
        <v>164</v>
      </c>
      <c r="AL65" s="28" t="s">
        <v>165</v>
      </c>
      <c r="AM65" s="51"/>
      <c r="AN65" s="49"/>
      <c r="AO65" s="49"/>
      <c r="AP65" s="49"/>
      <c r="AQ65" s="49"/>
      <c r="AR65" s="49"/>
      <c r="AS65" s="49"/>
      <c r="AT65" s="49"/>
      <c r="AU65" s="49"/>
      <c r="AV65" s="49"/>
      <c r="AW65" s="49"/>
      <c r="AX65" s="49"/>
      <c r="AY65" s="49"/>
      <c r="AZ65" s="49"/>
      <c r="BA65" s="49"/>
      <c r="BB65" s="49"/>
      <c r="BC65" s="49"/>
      <c r="BD65" s="49"/>
      <c r="BE65" s="49"/>
      <c r="BF65" s="49"/>
      <c r="BG65" s="49"/>
      <c r="BH65" s="49"/>
      <c r="BI65" s="49"/>
      <c r="BJ65" s="49"/>
      <c r="BK65" s="49"/>
      <c r="BL65" s="49"/>
      <c r="BM65" s="49"/>
      <c r="BN65" s="49"/>
      <c r="BO65" s="49"/>
      <c r="BP65" s="49"/>
      <c r="BQ65" s="49"/>
      <c r="BR65" s="49"/>
      <c r="BS65" s="49"/>
      <c r="BT65" s="49"/>
      <c r="BU65" s="49"/>
      <c r="BV65" s="49"/>
      <c r="BW65" s="49"/>
      <c r="BX65" s="49"/>
      <c r="BY65" s="49"/>
      <c r="BZ65" s="49"/>
      <c r="CA65" s="49"/>
      <c r="CB65" s="49"/>
      <c r="CC65" s="49"/>
      <c r="CD65" s="49"/>
      <c r="CE65" s="49"/>
      <c r="CF65" s="49"/>
      <c r="CG65" s="49"/>
      <c r="CH65" s="49"/>
      <c r="CI65" s="49"/>
      <c r="CJ65" s="49"/>
      <c r="CK65" s="49"/>
      <c r="CL65" s="49"/>
      <c r="CM65" s="49"/>
      <c r="CN65" s="49"/>
      <c r="CO65" s="49"/>
      <c r="CP65" s="49"/>
      <c r="CQ65" s="49"/>
      <c r="CR65" s="49"/>
      <c r="CS65" s="49"/>
      <c r="CT65" s="49"/>
      <c r="CU65" s="49"/>
      <c r="CV65" s="49"/>
      <c r="CW65" s="49"/>
      <c r="CX65" s="49"/>
      <c r="CY65" s="49"/>
      <c r="CZ65" s="49"/>
      <c r="DA65" s="49"/>
      <c r="DB65" s="49"/>
      <c r="DC65" s="49"/>
      <c r="DD65" s="49"/>
      <c r="DE65" s="49"/>
      <c r="DF65" s="49"/>
      <c r="DG65" s="49"/>
      <c r="DH65" s="49"/>
      <c r="DI65" s="49"/>
      <c r="DJ65" s="49"/>
      <c r="DK65" s="49"/>
      <c r="DL65" s="49"/>
      <c r="DM65" s="49"/>
      <c r="DN65" s="49"/>
      <c r="DO65" s="49"/>
      <c r="DP65" s="49"/>
      <c r="DQ65" s="49"/>
      <c r="DR65" s="49"/>
      <c r="DS65" s="49"/>
      <c r="DT65" s="49"/>
      <c r="DU65" s="49"/>
      <c r="DV65" s="49"/>
      <c r="DW65" s="49"/>
      <c r="DX65" s="49"/>
      <c r="DY65" s="49"/>
      <c r="DZ65" s="49"/>
      <c r="EA65" s="49"/>
      <c r="EB65" s="49"/>
      <c r="EC65" s="49"/>
      <c r="ED65" s="49"/>
      <c r="EE65" s="49"/>
      <c r="EF65" s="49"/>
      <c r="EG65" s="49"/>
      <c r="EH65" s="49"/>
      <c r="EI65" s="49"/>
      <c r="EJ65" s="49"/>
      <c r="EK65" s="49"/>
      <c r="EL65" s="49"/>
      <c r="EM65" s="49"/>
      <c r="EN65" s="49"/>
      <c r="EO65" s="49"/>
      <c r="EP65" s="49"/>
      <c r="EQ65" s="49"/>
      <c r="ER65" s="49"/>
      <c r="ES65" s="49"/>
      <c r="ET65" s="49"/>
      <c r="EU65" s="49"/>
      <c r="EV65" s="49"/>
      <c r="EW65" s="49"/>
      <c r="EX65" s="49"/>
      <c r="EY65" s="49"/>
      <c r="EZ65" s="49"/>
      <c r="FA65" s="49"/>
      <c r="FB65" s="49"/>
      <c r="FC65" s="49"/>
      <c r="FD65" s="49"/>
      <c r="FE65" s="49"/>
      <c r="FF65" s="49"/>
      <c r="FG65" s="49"/>
      <c r="FH65" s="49"/>
      <c r="FI65" s="49"/>
      <c r="FJ65" s="49"/>
      <c r="FK65" s="49"/>
      <c r="FL65" s="49"/>
      <c r="FM65" s="49"/>
      <c r="FN65" s="49"/>
      <c r="FO65" s="49"/>
      <c r="FP65" s="49"/>
      <c r="FQ65" s="49"/>
      <c r="FR65" s="49"/>
      <c r="FS65" s="49"/>
      <c r="FT65" s="49"/>
      <c r="FU65" s="49"/>
      <c r="FV65" s="49"/>
      <c r="FW65" s="49"/>
      <c r="FX65" s="49"/>
      <c r="FY65" s="49"/>
      <c r="FZ65" s="49"/>
      <c r="GA65" s="49"/>
      <c r="GB65" s="49"/>
      <c r="GC65" s="49"/>
      <c r="GD65" s="49"/>
      <c r="GE65" s="49"/>
      <c r="GF65" s="49"/>
      <c r="GG65" s="49"/>
      <c r="GH65" s="49"/>
      <c r="GI65" s="49"/>
      <c r="GJ65" s="49"/>
      <c r="GK65" s="49"/>
      <c r="GL65" s="49"/>
      <c r="GM65" s="49"/>
      <c r="GN65" s="49"/>
      <c r="GO65" s="49"/>
      <c r="GP65" s="49"/>
      <c r="GQ65" s="49"/>
      <c r="GR65" s="49"/>
      <c r="GS65" s="49"/>
      <c r="GT65" s="49"/>
      <c r="GU65" s="49"/>
      <c r="GV65" s="49"/>
      <c r="GW65" s="49"/>
      <c r="GX65" s="49"/>
      <c r="GY65" s="49"/>
      <c r="GZ65" s="49"/>
      <c r="HA65" s="49"/>
      <c r="HB65" s="49"/>
      <c r="HC65" s="49"/>
      <c r="HD65" s="49"/>
      <c r="HE65" s="49"/>
      <c r="HF65" s="49"/>
      <c r="HG65" s="49"/>
      <c r="HH65" s="49"/>
      <c r="HI65" s="49"/>
      <c r="HJ65" s="49"/>
      <c r="HK65" s="49"/>
      <c r="HL65" s="49"/>
      <c r="HM65" s="49"/>
      <c r="HN65" s="49"/>
      <c r="HO65" s="49"/>
      <c r="HP65" s="49"/>
      <c r="HQ65" s="49"/>
      <c r="HR65" s="49"/>
      <c r="HS65" s="49"/>
      <c r="HT65" s="49"/>
      <c r="HU65" s="49"/>
      <c r="HV65" s="49"/>
      <c r="HW65" s="49"/>
      <c r="HX65" s="49"/>
      <c r="HY65" s="49"/>
      <c r="HZ65" s="49"/>
      <c r="IA65" s="49"/>
      <c r="IB65" s="49"/>
      <c r="IC65" s="49"/>
      <c r="ID65" s="49"/>
      <c r="IE65" s="49"/>
      <c r="IF65" s="49"/>
      <c r="IG65" s="49"/>
      <c r="IH65" s="49"/>
      <c r="II65" s="49"/>
      <c r="IJ65" s="49"/>
      <c r="IK65" s="49"/>
      <c r="IL65" s="49"/>
      <c r="IM65" s="49"/>
      <c r="IN65" s="49"/>
      <c r="IO65" s="49"/>
      <c r="IP65" s="49"/>
      <c r="IQ65" s="49"/>
      <c r="IR65" s="49"/>
      <c r="IS65" s="49"/>
      <c r="IT65" s="49"/>
      <c r="IU65" s="49"/>
      <c r="IV65" s="59"/>
    </row>
    <row r="66" spans="1:256" s="5" customFormat="1" ht="79.5" customHeight="1">
      <c r="A66" s="28" t="s">
        <v>127</v>
      </c>
      <c r="B66" s="28" t="s">
        <v>128</v>
      </c>
      <c r="C66" s="28" t="s">
        <v>342</v>
      </c>
      <c r="D66" s="28" t="s">
        <v>343</v>
      </c>
      <c r="E66" s="28" t="s">
        <v>344</v>
      </c>
      <c r="F66" s="28" t="s">
        <v>143</v>
      </c>
      <c r="G66" s="28" t="s">
        <v>345</v>
      </c>
      <c r="H66" s="28">
        <v>2020</v>
      </c>
      <c r="I66" s="28" t="s">
        <v>133</v>
      </c>
      <c r="J66" s="28" t="s">
        <v>220</v>
      </c>
      <c r="K66" s="28">
        <v>13909125304</v>
      </c>
      <c r="L66" s="28">
        <f t="shared" si="3"/>
        <v>6.18</v>
      </c>
      <c r="M66" s="28">
        <f t="shared" si="4"/>
        <v>6.18</v>
      </c>
      <c r="N66" s="28"/>
      <c r="O66" s="28"/>
      <c r="P66" s="28"/>
      <c r="Q66" s="28">
        <v>6.18</v>
      </c>
      <c r="R66" s="28"/>
      <c r="S66" s="28"/>
      <c r="T66" s="28"/>
      <c r="U66" s="28"/>
      <c r="V66" s="39"/>
      <c r="W66" s="39"/>
      <c r="X66" s="39"/>
      <c r="Y66" s="39"/>
      <c r="Z66" s="39"/>
      <c r="AA66" s="28" t="s">
        <v>135</v>
      </c>
      <c r="AB66" s="28" t="s">
        <v>136</v>
      </c>
      <c r="AC66" s="28" t="s">
        <v>136</v>
      </c>
      <c r="AD66" s="28" t="s">
        <v>136</v>
      </c>
      <c r="AE66" s="28" t="s">
        <v>136</v>
      </c>
      <c r="AF66" s="28" t="s">
        <v>137</v>
      </c>
      <c r="AG66" s="28">
        <v>25</v>
      </c>
      <c r="AH66" s="28">
        <v>85</v>
      </c>
      <c r="AI66" s="28">
        <v>25</v>
      </c>
      <c r="AJ66" s="28">
        <v>85</v>
      </c>
      <c r="AK66" s="28" t="s">
        <v>164</v>
      </c>
      <c r="AL66" s="28" t="s">
        <v>175</v>
      </c>
      <c r="AM66" s="49"/>
      <c r="AN66" s="49"/>
      <c r="AO66" s="49"/>
      <c r="AP66" s="49"/>
      <c r="AQ66" s="49"/>
      <c r="AR66" s="49"/>
      <c r="AS66" s="49"/>
      <c r="AT66" s="49"/>
      <c r="AU66" s="49"/>
      <c r="AV66" s="49"/>
      <c r="AW66" s="49"/>
      <c r="AX66" s="49"/>
      <c r="AY66" s="49"/>
      <c r="AZ66" s="49"/>
      <c r="BA66" s="49"/>
      <c r="BB66" s="49"/>
      <c r="BC66" s="49"/>
      <c r="BD66" s="49"/>
      <c r="BE66" s="49"/>
      <c r="BF66" s="49"/>
      <c r="BG66" s="49"/>
      <c r="BH66" s="49"/>
      <c r="BI66" s="49"/>
      <c r="BJ66" s="49"/>
      <c r="BK66" s="49"/>
      <c r="BL66" s="49"/>
      <c r="BM66" s="49"/>
      <c r="BN66" s="49"/>
      <c r="BO66" s="49"/>
      <c r="BP66" s="49"/>
      <c r="BQ66" s="49"/>
      <c r="BR66" s="49"/>
      <c r="BS66" s="49"/>
      <c r="BT66" s="49"/>
      <c r="BU66" s="49"/>
      <c r="BV66" s="49"/>
      <c r="BW66" s="49"/>
      <c r="BX66" s="49"/>
      <c r="BY66" s="49"/>
      <c r="BZ66" s="49"/>
      <c r="CA66" s="49"/>
      <c r="CB66" s="49"/>
      <c r="CC66" s="49"/>
      <c r="CD66" s="49"/>
      <c r="CE66" s="49"/>
      <c r="CF66" s="49"/>
      <c r="CG66" s="49"/>
      <c r="CH66" s="49"/>
      <c r="CI66" s="49"/>
      <c r="CJ66" s="49"/>
      <c r="CK66" s="49"/>
      <c r="CL66" s="49"/>
      <c r="CM66" s="49"/>
      <c r="CN66" s="49"/>
      <c r="CO66" s="49"/>
      <c r="CP66" s="49"/>
      <c r="CQ66" s="49"/>
      <c r="CR66" s="49"/>
      <c r="CS66" s="49"/>
      <c r="CT66" s="49"/>
      <c r="CU66" s="49"/>
      <c r="CV66" s="49"/>
      <c r="CW66" s="49"/>
      <c r="CX66" s="49"/>
      <c r="CY66" s="49"/>
      <c r="CZ66" s="49"/>
      <c r="DA66" s="49"/>
      <c r="DB66" s="49"/>
      <c r="DC66" s="49"/>
      <c r="DD66" s="49"/>
      <c r="DE66" s="49"/>
      <c r="DF66" s="49"/>
      <c r="DG66" s="49"/>
      <c r="DH66" s="49"/>
      <c r="DI66" s="49"/>
      <c r="DJ66" s="49"/>
      <c r="DK66" s="49"/>
      <c r="DL66" s="49"/>
      <c r="DM66" s="49"/>
      <c r="DN66" s="49"/>
      <c r="DO66" s="49"/>
      <c r="DP66" s="49"/>
      <c r="DQ66" s="49"/>
      <c r="DR66" s="49"/>
      <c r="DS66" s="49"/>
      <c r="DT66" s="49"/>
      <c r="DU66" s="49"/>
      <c r="DV66" s="49"/>
      <c r="DW66" s="49"/>
      <c r="DX66" s="49"/>
      <c r="DY66" s="49"/>
      <c r="DZ66" s="49"/>
      <c r="EA66" s="49"/>
      <c r="EB66" s="49"/>
      <c r="EC66" s="49"/>
      <c r="ED66" s="49"/>
      <c r="EE66" s="49"/>
      <c r="EF66" s="49"/>
      <c r="EG66" s="49"/>
      <c r="EH66" s="49"/>
      <c r="EI66" s="49"/>
      <c r="EJ66" s="49"/>
      <c r="EK66" s="49"/>
      <c r="EL66" s="49"/>
      <c r="EM66" s="49"/>
      <c r="EN66" s="49"/>
      <c r="EO66" s="49"/>
      <c r="EP66" s="49"/>
      <c r="EQ66" s="49"/>
      <c r="ER66" s="49"/>
      <c r="ES66" s="49"/>
      <c r="ET66" s="49"/>
      <c r="EU66" s="49"/>
      <c r="EV66" s="49"/>
      <c r="EW66" s="49"/>
      <c r="EX66" s="49"/>
      <c r="EY66" s="49"/>
      <c r="EZ66" s="49"/>
      <c r="FA66" s="49"/>
      <c r="FB66" s="49"/>
      <c r="FC66" s="49"/>
      <c r="FD66" s="49"/>
      <c r="FE66" s="49"/>
      <c r="FF66" s="49"/>
      <c r="FG66" s="49"/>
      <c r="FH66" s="49"/>
      <c r="FI66" s="49"/>
      <c r="FJ66" s="49"/>
      <c r="FK66" s="49"/>
      <c r="FL66" s="49"/>
      <c r="FM66" s="49"/>
      <c r="FN66" s="49"/>
      <c r="FO66" s="49"/>
      <c r="FP66" s="49"/>
      <c r="FQ66" s="49"/>
      <c r="FR66" s="49"/>
      <c r="FS66" s="49"/>
      <c r="FT66" s="49"/>
      <c r="FU66" s="49"/>
      <c r="FV66" s="49"/>
      <c r="FW66" s="49"/>
      <c r="FX66" s="49"/>
      <c r="FY66" s="49"/>
      <c r="FZ66" s="49"/>
      <c r="GA66" s="49"/>
      <c r="GB66" s="49"/>
      <c r="GC66" s="49"/>
      <c r="GD66" s="49"/>
      <c r="GE66" s="49"/>
      <c r="GF66" s="49"/>
      <c r="GG66" s="49"/>
      <c r="GH66" s="49"/>
      <c r="GI66" s="49"/>
      <c r="GJ66" s="49"/>
      <c r="GK66" s="49"/>
      <c r="GL66" s="49"/>
      <c r="GM66" s="49"/>
      <c r="GN66" s="49"/>
      <c r="GO66" s="49"/>
      <c r="GP66" s="49"/>
      <c r="GQ66" s="49"/>
      <c r="GR66" s="49"/>
      <c r="GS66" s="49"/>
      <c r="GT66" s="49"/>
      <c r="GU66" s="49"/>
      <c r="GV66" s="49"/>
      <c r="GW66" s="49"/>
      <c r="GX66" s="49"/>
      <c r="GY66" s="49"/>
      <c r="GZ66" s="49"/>
      <c r="HA66" s="49"/>
      <c r="HB66" s="49"/>
      <c r="HC66" s="49"/>
      <c r="HD66" s="49"/>
      <c r="HE66" s="49"/>
      <c r="HF66" s="49"/>
      <c r="HG66" s="49"/>
      <c r="HH66" s="49"/>
      <c r="HI66" s="49"/>
      <c r="HJ66" s="49"/>
      <c r="HK66" s="49"/>
      <c r="HL66" s="49"/>
      <c r="HM66" s="49"/>
      <c r="HN66" s="49"/>
      <c r="HO66" s="49"/>
      <c r="HP66" s="49"/>
      <c r="HQ66" s="49"/>
      <c r="HR66" s="49"/>
      <c r="HS66" s="49"/>
      <c r="HT66" s="49"/>
      <c r="HU66" s="49"/>
      <c r="HV66" s="49"/>
      <c r="HW66" s="49"/>
      <c r="HX66" s="49"/>
      <c r="HY66" s="49"/>
      <c r="HZ66" s="49"/>
      <c r="IA66" s="49"/>
      <c r="IB66" s="49"/>
      <c r="IC66" s="49"/>
      <c r="ID66" s="49"/>
      <c r="IE66" s="49"/>
      <c r="IF66" s="49"/>
      <c r="IG66" s="49"/>
      <c r="IH66" s="49"/>
      <c r="II66" s="49"/>
      <c r="IJ66" s="49"/>
      <c r="IK66" s="49"/>
      <c r="IL66" s="49"/>
      <c r="IM66" s="49"/>
      <c r="IN66" s="49"/>
      <c r="IO66" s="49"/>
      <c r="IP66" s="49"/>
      <c r="IQ66" s="49"/>
      <c r="IR66" s="49"/>
      <c r="IS66" s="49"/>
      <c r="IT66" s="49"/>
      <c r="IU66" s="49"/>
      <c r="IV66" s="59"/>
    </row>
    <row r="67" spans="1:256" s="5" customFormat="1" ht="79.5" customHeight="1">
      <c r="A67" s="28" t="s">
        <v>127</v>
      </c>
      <c r="B67" s="28" t="s">
        <v>128</v>
      </c>
      <c r="C67" s="28" t="s">
        <v>346</v>
      </c>
      <c r="D67" s="28" t="s">
        <v>321</v>
      </c>
      <c r="E67" s="28" t="s">
        <v>347</v>
      </c>
      <c r="F67" s="28" t="s">
        <v>143</v>
      </c>
      <c r="G67" s="28" t="s">
        <v>323</v>
      </c>
      <c r="H67" s="28">
        <v>2020</v>
      </c>
      <c r="I67" s="28" t="s">
        <v>133</v>
      </c>
      <c r="J67" s="28" t="s">
        <v>220</v>
      </c>
      <c r="K67" s="28">
        <v>13909125304</v>
      </c>
      <c r="L67" s="28">
        <f t="shared" si="3"/>
        <v>18.75</v>
      </c>
      <c r="M67" s="28">
        <f t="shared" si="4"/>
        <v>18.75</v>
      </c>
      <c r="N67" s="28"/>
      <c r="O67" s="28"/>
      <c r="P67" s="28"/>
      <c r="Q67" s="28">
        <v>18.75</v>
      </c>
      <c r="R67" s="28"/>
      <c r="S67" s="28"/>
      <c r="T67" s="28"/>
      <c r="U67" s="28"/>
      <c r="V67" s="39"/>
      <c r="W67" s="39"/>
      <c r="X67" s="39"/>
      <c r="Y67" s="39"/>
      <c r="Z67" s="39"/>
      <c r="AA67" s="28" t="s">
        <v>135</v>
      </c>
      <c r="AB67" s="28" t="s">
        <v>136</v>
      </c>
      <c r="AC67" s="28" t="s">
        <v>136</v>
      </c>
      <c r="AD67" s="28" t="s">
        <v>137</v>
      </c>
      <c r="AE67" s="28" t="s">
        <v>137</v>
      </c>
      <c r="AF67" s="28" t="s">
        <v>137</v>
      </c>
      <c r="AG67" s="28">
        <v>73</v>
      </c>
      <c r="AH67" s="28">
        <v>176</v>
      </c>
      <c r="AI67" s="28">
        <v>98</v>
      </c>
      <c r="AJ67" s="28">
        <v>220</v>
      </c>
      <c r="AK67" s="28" t="s">
        <v>164</v>
      </c>
      <c r="AL67" s="28" t="s">
        <v>165</v>
      </c>
      <c r="AM67" s="49"/>
      <c r="AN67" s="49"/>
      <c r="AO67" s="49"/>
      <c r="AP67" s="49"/>
      <c r="AQ67" s="49"/>
      <c r="AR67" s="49"/>
      <c r="AS67" s="49"/>
      <c r="AT67" s="49"/>
      <c r="AU67" s="49"/>
      <c r="AV67" s="49"/>
      <c r="AW67" s="49"/>
      <c r="AX67" s="49"/>
      <c r="AY67" s="49"/>
      <c r="AZ67" s="49"/>
      <c r="BA67" s="49"/>
      <c r="BB67" s="49"/>
      <c r="BC67" s="49"/>
      <c r="BD67" s="49"/>
      <c r="BE67" s="49"/>
      <c r="BF67" s="49"/>
      <c r="BG67" s="49"/>
      <c r="BH67" s="49"/>
      <c r="BI67" s="49"/>
      <c r="BJ67" s="49"/>
      <c r="BK67" s="49"/>
      <c r="BL67" s="49"/>
      <c r="BM67" s="49"/>
      <c r="BN67" s="49"/>
      <c r="BO67" s="49"/>
      <c r="BP67" s="49"/>
      <c r="BQ67" s="49"/>
      <c r="BR67" s="49"/>
      <c r="BS67" s="49"/>
      <c r="BT67" s="49"/>
      <c r="BU67" s="49"/>
      <c r="BV67" s="49"/>
      <c r="BW67" s="49"/>
      <c r="BX67" s="49"/>
      <c r="BY67" s="49"/>
      <c r="BZ67" s="49"/>
      <c r="CA67" s="49"/>
      <c r="CB67" s="49"/>
      <c r="CC67" s="49"/>
      <c r="CD67" s="49"/>
      <c r="CE67" s="49"/>
      <c r="CF67" s="49"/>
      <c r="CG67" s="49"/>
      <c r="CH67" s="49"/>
      <c r="CI67" s="49"/>
      <c r="CJ67" s="49"/>
      <c r="CK67" s="49"/>
      <c r="CL67" s="49"/>
      <c r="CM67" s="49"/>
      <c r="CN67" s="49"/>
      <c r="CO67" s="49"/>
      <c r="CP67" s="49"/>
      <c r="CQ67" s="49"/>
      <c r="CR67" s="49"/>
      <c r="CS67" s="49"/>
      <c r="CT67" s="49"/>
      <c r="CU67" s="49"/>
      <c r="CV67" s="49"/>
      <c r="CW67" s="49"/>
      <c r="CX67" s="49"/>
      <c r="CY67" s="49"/>
      <c r="CZ67" s="49"/>
      <c r="DA67" s="49"/>
      <c r="DB67" s="49"/>
      <c r="DC67" s="49"/>
      <c r="DD67" s="49"/>
      <c r="DE67" s="49"/>
      <c r="DF67" s="49"/>
      <c r="DG67" s="49"/>
      <c r="DH67" s="49"/>
      <c r="DI67" s="49"/>
      <c r="DJ67" s="49"/>
      <c r="DK67" s="49"/>
      <c r="DL67" s="49"/>
      <c r="DM67" s="49"/>
      <c r="DN67" s="49"/>
      <c r="DO67" s="49"/>
      <c r="DP67" s="49"/>
      <c r="DQ67" s="49"/>
      <c r="DR67" s="49"/>
      <c r="DS67" s="49"/>
      <c r="DT67" s="49"/>
      <c r="DU67" s="49"/>
      <c r="DV67" s="49"/>
      <c r="DW67" s="49"/>
      <c r="DX67" s="49"/>
      <c r="DY67" s="49"/>
      <c r="DZ67" s="49"/>
      <c r="EA67" s="49"/>
      <c r="EB67" s="49"/>
      <c r="EC67" s="49"/>
      <c r="ED67" s="49"/>
      <c r="EE67" s="49"/>
      <c r="EF67" s="49"/>
      <c r="EG67" s="49"/>
      <c r="EH67" s="49"/>
      <c r="EI67" s="49"/>
      <c r="EJ67" s="49"/>
      <c r="EK67" s="49"/>
      <c r="EL67" s="49"/>
      <c r="EM67" s="49"/>
      <c r="EN67" s="49"/>
      <c r="EO67" s="49"/>
      <c r="EP67" s="49"/>
      <c r="EQ67" s="49"/>
      <c r="ER67" s="49"/>
      <c r="ES67" s="49"/>
      <c r="ET67" s="49"/>
      <c r="EU67" s="49"/>
      <c r="EV67" s="49"/>
      <c r="EW67" s="49"/>
      <c r="EX67" s="49"/>
      <c r="EY67" s="49"/>
      <c r="EZ67" s="49"/>
      <c r="FA67" s="49"/>
      <c r="FB67" s="49"/>
      <c r="FC67" s="49"/>
      <c r="FD67" s="49"/>
      <c r="FE67" s="49"/>
      <c r="FF67" s="49"/>
      <c r="FG67" s="49"/>
      <c r="FH67" s="49"/>
      <c r="FI67" s="49"/>
      <c r="FJ67" s="49"/>
      <c r="FK67" s="49"/>
      <c r="FL67" s="49"/>
      <c r="FM67" s="49"/>
      <c r="FN67" s="49"/>
      <c r="FO67" s="49"/>
      <c r="FP67" s="49"/>
      <c r="FQ67" s="49"/>
      <c r="FR67" s="49"/>
      <c r="FS67" s="49"/>
      <c r="FT67" s="49"/>
      <c r="FU67" s="49"/>
      <c r="FV67" s="49"/>
      <c r="FW67" s="49"/>
      <c r="FX67" s="49"/>
      <c r="FY67" s="49"/>
      <c r="FZ67" s="49"/>
      <c r="GA67" s="49"/>
      <c r="GB67" s="49"/>
      <c r="GC67" s="49"/>
      <c r="GD67" s="49"/>
      <c r="GE67" s="49"/>
      <c r="GF67" s="49"/>
      <c r="GG67" s="49"/>
      <c r="GH67" s="49"/>
      <c r="GI67" s="49"/>
      <c r="GJ67" s="49"/>
      <c r="GK67" s="49"/>
      <c r="GL67" s="49"/>
      <c r="GM67" s="49"/>
      <c r="GN67" s="49"/>
      <c r="GO67" s="49"/>
      <c r="GP67" s="49"/>
      <c r="GQ67" s="49"/>
      <c r="GR67" s="49"/>
      <c r="GS67" s="49"/>
      <c r="GT67" s="49"/>
      <c r="GU67" s="49"/>
      <c r="GV67" s="49"/>
      <c r="GW67" s="49"/>
      <c r="GX67" s="49"/>
      <c r="GY67" s="49"/>
      <c r="GZ67" s="49"/>
      <c r="HA67" s="49"/>
      <c r="HB67" s="49"/>
      <c r="HC67" s="49"/>
      <c r="HD67" s="49"/>
      <c r="HE67" s="49"/>
      <c r="HF67" s="49"/>
      <c r="HG67" s="49"/>
      <c r="HH67" s="49"/>
      <c r="HI67" s="49"/>
      <c r="HJ67" s="49"/>
      <c r="HK67" s="49"/>
      <c r="HL67" s="49"/>
      <c r="HM67" s="49"/>
      <c r="HN67" s="49"/>
      <c r="HO67" s="49"/>
      <c r="HP67" s="49"/>
      <c r="HQ67" s="49"/>
      <c r="HR67" s="49"/>
      <c r="HS67" s="49"/>
      <c r="HT67" s="49"/>
      <c r="HU67" s="49"/>
      <c r="HV67" s="49"/>
      <c r="HW67" s="49"/>
      <c r="HX67" s="49"/>
      <c r="HY67" s="49"/>
      <c r="HZ67" s="49"/>
      <c r="IA67" s="49"/>
      <c r="IB67" s="49"/>
      <c r="IC67" s="49"/>
      <c r="ID67" s="49"/>
      <c r="IE67" s="49"/>
      <c r="IF67" s="49"/>
      <c r="IG67" s="49"/>
      <c r="IH67" s="49"/>
      <c r="II67" s="49"/>
      <c r="IJ67" s="49"/>
      <c r="IK67" s="49"/>
      <c r="IL67" s="49"/>
      <c r="IM67" s="49"/>
      <c r="IN67" s="49"/>
      <c r="IO67" s="49"/>
      <c r="IP67" s="49"/>
      <c r="IQ67" s="49"/>
      <c r="IR67" s="49"/>
      <c r="IS67" s="49"/>
      <c r="IT67" s="49"/>
      <c r="IU67" s="49"/>
      <c r="IV67" s="59"/>
    </row>
    <row r="68" spans="1:256" s="5" customFormat="1" ht="79.5" customHeight="1">
      <c r="A68" s="28" t="s">
        <v>127</v>
      </c>
      <c r="B68" s="28" t="s">
        <v>128</v>
      </c>
      <c r="C68" s="28" t="s">
        <v>348</v>
      </c>
      <c r="D68" s="28" t="s">
        <v>349</v>
      </c>
      <c r="E68" s="28" t="s">
        <v>350</v>
      </c>
      <c r="F68" s="31" t="s">
        <v>143</v>
      </c>
      <c r="G68" s="28" t="s">
        <v>351</v>
      </c>
      <c r="H68" s="28">
        <v>2020</v>
      </c>
      <c r="I68" s="28" t="s">
        <v>133</v>
      </c>
      <c r="J68" s="28" t="s">
        <v>220</v>
      </c>
      <c r="K68" s="28">
        <v>13909125304</v>
      </c>
      <c r="L68" s="28">
        <f t="shared" si="3"/>
        <v>18.5</v>
      </c>
      <c r="M68" s="28">
        <f t="shared" si="4"/>
        <v>18.5</v>
      </c>
      <c r="N68" s="28"/>
      <c r="O68" s="28"/>
      <c r="P68" s="28"/>
      <c r="Q68" s="28">
        <v>18.5</v>
      </c>
      <c r="R68" s="28"/>
      <c r="S68" s="28"/>
      <c r="T68" s="28"/>
      <c r="U68" s="28"/>
      <c r="V68" s="39"/>
      <c r="W68" s="39"/>
      <c r="X68" s="39"/>
      <c r="Y68" s="39"/>
      <c r="Z68" s="39"/>
      <c r="AA68" s="28" t="s">
        <v>135</v>
      </c>
      <c r="AB68" s="28" t="s">
        <v>136</v>
      </c>
      <c r="AC68" s="28" t="s">
        <v>136</v>
      </c>
      <c r="AD68" s="28" t="s">
        <v>136</v>
      </c>
      <c r="AE68" s="28" t="s">
        <v>136</v>
      </c>
      <c r="AF68" s="28" t="s">
        <v>137</v>
      </c>
      <c r="AG68" s="28">
        <v>64</v>
      </c>
      <c r="AH68" s="28">
        <v>146</v>
      </c>
      <c r="AI68" s="28">
        <v>64</v>
      </c>
      <c r="AJ68" s="28">
        <v>146</v>
      </c>
      <c r="AK68" s="28" t="s">
        <v>164</v>
      </c>
      <c r="AL68" s="28" t="s">
        <v>165</v>
      </c>
      <c r="AM68" s="49"/>
      <c r="AN68" s="49"/>
      <c r="AO68" s="49"/>
      <c r="AP68" s="49"/>
      <c r="AQ68" s="49"/>
      <c r="AR68" s="49"/>
      <c r="AS68" s="49"/>
      <c r="AT68" s="49"/>
      <c r="AU68" s="49"/>
      <c r="AV68" s="49"/>
      <c r="AW68" s="49"/>
      <c r="AX68" s="49"/>
      <c r="AY68" s="49"/>
      <c r="AZ68" s="49"/>
      <c r="BA68" s="49"/>
      <c r="BB68" s="49"/>
      <c r="BC68" s="49"/>
      <c r="BD68" s="49"/>
      <c r="BE68" s="49"/>
      <c r="BF68" s="49"/>
      <c r="BG68" s="49"/>
      <c r="BH68" s="49"/>
      <c r="BI68" s="49"/>
      <c r="BJ68" s="49"/>
      <c r="BK68" s="49"/>
      <c r="BL68" s="49"/>
      <c r="BM68" s="49"/>
      <c r="BN68" s="49"/>
      <c r="BO68" s="49"/>
      <c r="BP68" s="49"/>
      <c r="BQ68" s="49"/>
      <c r="BR68" s="49"/>
      <c r="BS68" s="49"/>
      <c r="BT68" s="49"/>
      <c r="BU68" s="49"/>
      <c r="BV68" s="49"/>
      <c r="BW68" s="49"/>
      <c r="BX68" s="49"/>
      <c r="BY68" s="49"/>
      <c r="BZ68" s="49"/>
      <c r="CA68" s="49"/>
      <c r="CB68" s="49"/>
      <c r="CC68" s="49"/>
      <c r="CD68" s="49"/>
      <c r="CE68" s="49"/>
      <c r="CF68" s="49"/>
      <c r="CG68" s="49"/>
      <c r="CH68" s="49"/>
      <c r="CI68" s="49"/>
      <c r="CJ68" s="49"/>
      <c r="CK68" s="49"/>
      <c r="CL68" s="49"/>
      <c r="CM68" s="49"/>
      <c r="CN68" s="49"/>
      <c r="CO68" s="49"/>
      <c r="CP68" s="49"/>
      <c r="CQ68" s="49"/>
      <c r="CR68" s="49"/>
      <c r="CS68" s="49"/>
      <c r="CT68" s="49"/>
      <c r="CU68" s="49"/>
      <c r="CV68" s="49"/>
      <c r="CW68" s="49"/>
      <c r="CX68" s="49"/>
      <c r="CY68" s="49"/>
      <c r="CZ68" s="49"/>
      <c r="DA68" s="49"/>
      <c r="DB68" s="49"/>
      <c r="DC68" s="49"/>
      <c r="DD68" s="49"/>
      <c r="DE68" s="49"/>
      <c r="DF68" s="49"/>
      <c r="DG68" s="49"/>
      <c r="DH68" s="49"/>
      <c r="DI68" s="49"/>
      <c r="DJ68" s="49"/>
      <c r="DK68" s="49"/>
      <c r="DL68" s="49"/>
      <c r="DM68" s="49"/>
      <c r="DN68" s="49"/>
      <c r="DO68" s="49"/>
      <c r="DP68" s="49"/>
      <c r="DQ68" s="49"/>
      <c r="DR68" s="49"/>
      <c r="DS68" s="49"/>
      <c r="DT68" s="49"/>
      <c r="DU68" s="49"/>
      <c r="DV68" s="49"/>
      <c r="DW68" s="49"/>
      <c r="DX68" s="49"/>
      <c r="DY68" s="49"/>
      <c r="DZ68" s="49"/>
      <c r="EA68" s="49"/>
      <c r="EB68" s="49"/>
      <c r="EC68" s="49"/>
      <c r="ED68" s="49"/>
      <c r="EE68" s="49"/>
      <c r="EF68" s="49"/>
      <c r="EG68" s="49"/>
      <c r="EH68" s="49"/>
      <c r="EI68" s="49"/>
      <c r="EJ68" s="49"/>
      <c r="EK68" s="49"/>
      <c r="EL68" s="49"/>
      <c r="EM68" s="49"/>
      <c r="EN68" s="49"/>
      <c r="EO68" s="49"/>
      <c r="EP68" s="49"/>
      <c r="EQ68" s="49"/>
      <c r="ER68" s="49"/>
      <c r="ES68" s="49"/>
      <c r="ET68" s="49"/>
      <c r="EU68" s="49"/>
      <c r="EV68" s="49"/>
      <c r="EW68" s="49"/>
      <c r="EX68" s="49"/>
      <c r="EY68" s="49"/>
      <c r="EZ68" s="49"/>
      <c r="FA68" s="49"/>
      <c r="FB68" s="49"/>
      <c r="FC68" s="49"/>
      <c r="FD68" s="49"/>
      <c r="FE68" s="49"/>
      <c r="FF68" s="49"/>
      <c r="FG68" s="49"/>
      <c r="FH68" s="49"/>
      <c r="FI68" s="49"/>
      <c r="FJ68" s="49"/>
      <c r="FK68" s="49"/>
      <c r="FL68" s="49"/>
      <c r="FM68" s="49"/>
      <c r="FN68" s="49"/>
      <c r="FO68" s="49"/>
      <c r="FP68" s="49"/>
      <c r="FQ68" s="49"/>
      <c r="FR68" s="49"/>
      <c r="FS68" s="49"/>
      <c r="FT68" s="49"/>
      <c r="FU68" s="49"/>
      <c r="FV68" s="49"/>
      <c r="FW68" s="49"/>
      <c r="FX68" s="49"/>
      <c r="FY68" s="49"/>
      <c r="FZ68" s="49"/>
      <c r="GA68" s="49"/>
      <c r="GB68" s="49"/>
      <c r="GC68" s="49"/>
      <c r="GD68" s="49"/>
      <c r="GE68" s="49"/>
      <c r="GF68" s="49"/>
      <c r="GG68" s="49"/>
      <c r="GH68" s="49"/>
      <c r="GI68" s="49"/>
      <c r="GJ68" s="49"/>
      <c r="GK68" s="49"/>
      <c r="GL68" s="49"/>
      <c r="GM68" s="49"/>
      <c r="GN68" s="49"/>
      <c r="GO68" s="49"/>
      <c r="GP68" s="49"/>
      <c r="GQ68" s="49"/>
      <c r="GR68" s="49"/>
      <c r="GS68" s="49"/>
      <c r="GT68" s="49"/>
      <c r="GU68" s="49"/>
      <c r="GV68" s="49"/>
      <c r="GW68" s="49"/>
      <c r="GX68" s="49"/>
      <c r="GY68" s="49"/>
      <c r="GZ68" s="49"/>
      <c r="HA68" s="49"/>
      <c r="HB68" s="49"/>
      <c r="HC68" s="49"/>
      <c r="HD68" s="49"/>
      <c r="HE68" s="49"/>
      <c r="HF68" s="49"/>
      <c r="HG68" s="49"/>
      <c r="HH68" s="49"/>
      <c r="HI68" s="49"/>
      <c r="HJ68" s="49"/>
      <c r="HK68" s="49"/>
      <c r="HL68" s="49"/>
      <c r="HM68" s="49"/>
      <c r="HN68" s="49"/>
      <c r="HO68" s="49"/>
      <c r="HP68" s="49"/>
      <c r="HQ68" s="49"/>
      <c r="HR68" s="49"/>
      <c r="HS68" s="49"/>
      <c r="HT68" s="49"/>
      <c r="HU68" s="49"/>
      <c r="HV68" s="49"/>
      <c r="HW68" s="49"/>
      <c r="HX68" s="49"/>
      <c r="HY68" s="49"/>
      <c r="HZ68" s="49"/>
      <c r="IA68" s="49"/>
      <c r="IB68" s="49"/>
      <c r="IC68" s="49"/>
      <c r="ID68" s="49"/>
      <c r="IE68" s="49"/>
      <c r="IF68" s="49"/>
      <c r="IG68" s="49"/>
      <c r="IH68" s="49"/>
      <c r="II68" s="49"/>
      <c r="IJ68" s="49"/>
      <c r="IK68" s="49"/>
      <c r="IL68" s="49"/>
      <c r="IM68" s="49"/>
      <c r="IN68" s="49"/>
      <c r="IO68" s="49"/>
      <c r="IP68" s="49"/>
      <c r="IQ68" s="49"/>
      <c r="IR68" s="49"/>
      <c r="IS68" s="49"/>
      <c r="IT68" s="49"/>
      <c r="IU68" s="49"/>
      <c r="IV68" s="59"/>
    </row>
    <row r="69" spans="1:256" s="5" customFormat="1" ht="79.5" customHeight="1">
      <c r="A69" s="28" t="s">
        <v>127</v>
      </c>
      <c r="B69" s="28" t="s">
        <v>128</v>
      </c>
      <c r="C69" s="28" t="s">
        <v>352</v>
      </c>
      <c r="D69" s="28" t="s">
        <v>353</v>
      </c>
      <c r="E69" s="28" t="s">
        <v>354</v>
      </c>
      <c r="F69" s="31" t="s">
        <v>147</v>
      </c>
      <c r="G69" s="28" t="s">
        <v>355</v>
      </c>
      <c r="H69" s="28">
        <v>2020</v>
      </c>
      <c r="I69" s="28" t="s">
        <v>133</v>
      </c>
      <c r="J69" s="28" t="s">
        <v>220</v>
      </c>
      <c r="K69" s="28">
        <v>13909125304</v>
      </c>
      <c r="L69" s="28">
        <f t="shared" si="3"/>
        <v>1.95</v>
      </c>
      <c r="M69" s="28">
        <f t="shared" si="4"/>
        <v>1.95</v>
      </c>
      <c r="N69" s="28"/>
      <c r="O69" s="28"/>
      <c r="P69" s="28"/>
      <c r="Q69" s="28">
        <v>1.95</v>
      </c>
      <c r="R69" s="28"/>
      <c r="S69" s="28"/>
      <c r="T69" s="28"/>
      <c r="U69" s="28"/>
      <c r="V69" s="39"/>
      <c r="W69" s="39"/>
      <c r="X69" s="39"/>
      <c r="Y69" s="39"/>
      <c r="Z69" s="39"/>
      <c r="AA69" s="28" t="s">
        <v>135</v>
      </c>
      <c r="AB69" s="28" t="s">
        <v>136</v>
      </c>
      <c r="AC69" s="28" t="s">
        <v>136</v>
      </c>
      <c r="AD69" s="28" t="s">
        <v>136</v>
      </c>
      <c r="AE69" s="28" t="s">
        <v>136</v>
      </c>
      <c r="AF69" s="28" t="s">
        <v>137</v>
      </c>
      <c r="AG69" s="28">
        <v>22</v>
      </c>
      <c r="AH69" s="28">
        <v>41</v>
      </c>
      <c r="AI69" s="28">
        <v>22</v>
      </c>
      <c r="AJ69" s="28">
        <v>41</v>
      </c>
      <c r="AK69" s="28" t="s">
        <v>164</v>
      </c>
      <c r="AL69" s="28" t="s">
        <v>165</v>
      </c>
      <c r="AM69" s="49"/>
      <c r="AN69" s="49"/>
      <c r="AO69" s="49"/>
      <c r="AP69" s="49"/>
      <c r="AQ69" s="49"/>
      <c r="AR69" s="49"/>
      <c r="AS69" s="49"/>
      <c r="AT69" s="49"/>
      <c r="AU69" s="49"/>
      <c r="AV69" s="49"/>
      <c r="AW69" s="49"/>
      <c r="AX69" s="49"/>
      <c r="AY69" s="49"/>
      <c r="AZ69" s="49"/>
      <c r="BA69" s="49"/>
      <c r="BB69" s="49"/>
      <c r="BC69" s="49"/>
      <c r="BD69" s="49"/>
      <c r="BE69" s="49"/>
      <c r="BF69" s="49"/>
      <c r="BG69" s="49"/>
      <c r="BH69" s="49"/>
      <c r="BI69" s="49"/>
      <c r="BJ69" s="49"/>
      <c r="BK69" s="49"/>
      <c r="BL69" s="49"/>
      <c r="BM69" s="49"/>
      <c r="BN69" s="49"/>
      <c r="BO69" s="49"/>
      <c r="BP69" s="49"/>
      <c r="BQ69" s="49"/>
      <c r="BR69" s="49"/>
      <c r="BS69" s="49"/>
      <c r="BT69" s="49"/>
      <c r="BU69" s="49"/>
      <c r="BV69" s="49"/>
      <c r="BW69" s="49"/>
      <c r="BX69" s="49"/>
      <c r="BY69" s="49"/>
      <c r="BZ69" s="49"/>
      <c r="CA69" s="49"/>
      <c r="CB69" s="49"/>
      <c r="CC69" s="49"/>
      <c r="CD69" s="49"/>
      <c r="CE69" s="49"/>
      <c r="CF69" s="49"/>
      <c r="CG69" s="49"/>
      <c r="CH69" s="49"/>
      <c r="CI69" s="49"/>
      <c r="CJ69" s="49"/>
      <c r="CK69" s="49"/>
      <c r="CL69" s="49"/>
      <c r="CM69" s="49"/>
      <c r="CN69" s="49"/>
      <c r="CO69" s="49"/>
      <c r="CP69" s="49"/>
      <c r="CQ69" s="49"/>
      <c r="CR69" s="49"/>
      <c r="CS69" s="49"/>
      <c r="CT69" s="49"/>
      <c r="CU69" s="49"/>
      <c r="CV69" s="49"/>
      <c r="CW69" s="49"/>
      <c r="CX69" s="49"/>
      <c r="CY69" s="49"/>
      <c r="CZ69" s="49"/>
      <c r="DA69" s="49"/>
      <c r="DB69" s="49"/>
      <c r="DC69" s="49"/>
      <c r="DD69" s="49"/>
      <c r="DE69" s="49"/>
      <c r="DF69" s="49"/>
      <c r="DG69" s="49"/>
      <c r="DH69" s="49"/>
      <c r="DI69" s="49"/>
      <c r="DJ69" s="49"/>
      <c r="DK69" s="49"/>
      <c r="DL69" s="49"/>
      <c r="DM69" s="49"/>
      <c r="DN69" s="49"/>
      <c r="DO69" s="49"/>
      <c r="DP69" s="49"/>
      <c r="DQ69" s="49"/>
      <c r="DR69" s="49"/>
      <c r="DS69" s="49"/>
      <c r="DT69" s="49"/>
      <c r="DU69" s="49"/>
      <c r="DV69" s="49"/>
      <c r="DW69" s="49"/>
      <c r="DX69" s="49"/>
      <c r="DY69" s="49"/>
      <c r="DZ69" s="49"/>
      <c r="EA69" s="49"/>
      <c r="EB69" s="49"/>
      <c r="EC69" s="49"/>
      <c r="ED69" s="49"/>
      <c r="EE69" s="49"/>
      <c r="EF69" s="49"/>
      <c r="EG69" s="49"/>
      <c r="EH69" s="49"/>
      <c r="EI69" s="49"/>
      <c r="EJ69" s="49"/>
      <c r="EK69" s="49"/>
      <c r="EL69" s="49"/>
      <c r="EM69" s="49"/>
      <c r="EN69" s="49"/>
      <c r="EO69" s="49"/>
      <c r="EP69" s="49"/>
      <c r="EQ69" s="49"/>
      <c r="ER69" s="49"/>
      <c r="ES69" s="49"/>
      <c r="ET69" s="49"/>
      <c r="EU69" s="49"/>
      <c r="EV69" s="49"/>
      <c r="EW69" s="49"/>
      <c r="EX69" s="49"/>
      <c r="EY69" s="49"/>
      <c r="EZ69" s="49"/>
      <c r="FA69" s="49"/>
      <c r="FB69" s="49"/>
      <c r="FC69" s="49"/>
      <c r="FD69" s="49"/>
      <c r="FE69" s="49"/>
      <c r="FF69" s="49"/>
      <c r="FG69" s="49"/>
      <c r="FH69" s="49"/>
      <c r="FI69" s="49"/>
      <c r="FJ69" s="49"/>
      <c r="FK69" s="49"/>
      <c r="FL69" s="49"/>
      <c r="FM69" s="49"/>
      <c r="FN69" s="49"/>
      <c r="FO69" s="49"/>
      <c r="FP69" s="49"/>
      <c r="FQ69" s="49"/>
      <c r="FR69" s="49"/>
      <c r="FS69" s="49"/>
      <c r="FT69" s="49"/>
      <c r="FU69" s="49"/>
      <c r="FV69" s="49"/>
      <c r="FW69" s="49"/>
      <c r="FX69" s="49"/>
      <c r="FY69" s="49"/>
      <c r="FZ69" s="49"/>
      <c r="GA69" s="49"/>
      <c r="GB69" s="49"/>
      <c r="GC69" s="49"/>
      <c r="GD69" s="49"/>
      <c r="GE69" s="49"/>
      <c r="GF69" s="49"/>
      <c r="GG69" s="49"/>
      <c r="GH69" s="49"/>
      <c r="GI69" s="49"/>
      <c r="GJ69" s="49"/>
      <c r="GK69" s="49"/>
      <c r="GL69" s="49"/>
      <c r="GM69" s="49"/>
      <c r="GN69" s="49"/>
      <c r="GO69" s="49"/>
      <c r="GP69" s="49"/>
      <c r="GQ69" s="49"/>
      <c r="GR69" s="49"/>
      <c r="GS69" s="49"/>
      <c r="GT69" s="49"/>
      <c r="GU69" s="49"/>
      <c r="GV69" s="49"/>
      <c r="GW69" s="49"/>
      <c r="GX69" s="49"/>
      <c r="GY69" s="49"/>
      <c r="GZ69" s="49"/>
      <c r="HA69" s="49"/>
      <c r="HB69" s="49"/>
      <c r="HC69" s="49"/>
      <c r="HD69" s="49"/>
      <c r="HE69" s="49"/>
      <c r="HF69" s="49"/>
      <c r="HG69" s="49"/>
      <c r="HH69" s="49"/>
      <c r="HI69" s="49"/>
      <c r="HJ69" s="49"/>
      <c r="HK69" s="49"/>
      <c r="HL69" s="49"/>
      <c r="HM69" s="49"/>
      <c r="HN69" s="49"/>
      <c r="HO69" s="49"/>
      <c r="HP69" s="49"/>
      <c r="HQ69" s="49"/>
      <c r="HR69" s="49"/>
      <c r="HS69" s="49"/>
      <c r="HT69" s="49"/>
      <c r="HU69" s="49"/>
      <c r="HV69" s="49"/>
      <c r="HW69" s="49"/>
      <c r="HX69" s="49"/>
      <c r="HY69" s="49"/>
      <c r="HZ69" s="49"/>
      <c r="IA69" s="49"/>
      <c r="IB69" s="49"/>
      <c r="IC69" s="49"/>
      <c r="ID69" s="49"/>
      <c r="IE69" s="49"/>
      <c r="IF69" s="49"/>
      <c r="IG69" s="49"/>
      <c r="IH69" s="49"/>
      <c r="II69" s="49"/>
      <c r="IJ69" s="49"/>
      <c r="IK69" s="49"/>
      <c r="IL69" s="49"/>
      <c r="IM69" s="49"/>
      <c r="IN69" s="49"/>
      <c r="IO69" s="49"/>
      <c r="IP69" s="49"/>
      <c r="IQ69" s="49"/>
      <c r="IR69" s="49"/>
      <c r="IS69" s="49"/>
      <c r="IT69" s="49"/>
      <c r="IU69" s="49"/>
      <c r="IV69" s="59"/>
    </row>
    <row r="70" spans="1:256" s="5" customFormat="1" ht="79.5" customHeight="1">
      <c r="A70" s="28" t="s">
        <v>127</v>
      </c>
      <c r="B70" s="28" t="s">
        <v>128</v>
      </c>
      <c r="C70" s="28" t="s">
        <v>356</v>
      </c>
      <c r="D70" s="28" t="s">
        <v>353</v>
      </c>
      <c r="E70" s="28" t="s">
        <v>357</v>
      </c>
      <c r="F70" s="31" t="s">
        <v>147</v>
      </c>
      <c r="G70" s="28" t="s">
        <v>355</v>
      </c>
      <c r="H70" s="28">
        <v>2020</v>
      </c>
      <c r="I70" s="28" t="s">
        <v>133</v>
      </c>
      <c r="J70" s="28" t="s">
        <v>220</v>
      </c>
      <c r="K70" s="28">
        <v>13909125304</v>
      </c>
      <c r="L70" s="28">
        <f t="shared" si="3"/>
        <v>75</v>
      </c>
      <c r="M70" s="28">
        <f t="shared" si="4"/>
        <v>75</v>
      </c>
      <c r="N70" s="28"/>
      <c r="O70" s="28"/>
      <c r="P70" s="28"/>
      <c r="Q70" s="28">
        <v>75</v>
      </c>
      <c r="R70" s="28"/>
      <c r="S70" s="28"/>
      <c r="T70" s="28"/>
      <c r="U70" s="28"/>
      <c r="V70" s="39"/>
      <c r="W70" s="39"/>
      <c r="X70" s="39"/>
      <c r="Y70" s="39"/>
      <c r="Z70" s="39"/>
      <c r="AA70" s="28" t="s">
        <v>135</v>
      </c>
      <c r="AB70" s="28" t="s">
        <v>136</v>
      </c>
      <c r="AC70" s="28" t="s">
        <v>136</v>
      </c>
      <c r="AD70" s="28" t="s">
        <v>136</v>
      </c>
      <c r="AE70" s="28" t="s">
        <v>136</v>
      </c>
      <c r="AF70" s="28" t="s">
        <v>137</v>
      </c>
      <c r="AG70" s="28">
        <v>22</v>
      </c>
      <c r="AH70" s="28">
        <v>41</v>
      </c>
      <c r="AI70" s="28">
        <v>22</v>
      </c>
      <c r="AJ70" s="28">
        <v>41</v>
      </c>
      <c r="AK70" s="28" t="s">
        <v>164</v>
      </c>
      <c r="AL70" s="28" t="s">
        <v>165</v>
      </c>
      <c r="AM70" s="49"/>
      <c r="AN70" s="49"/>
      <c r="AO70" s="49"/>
      <c r="AP70" s="49"/>
      <c r="AQ70" s="49"/>
      <c r="AR70" s="49"/>
      <c r="AS70" s="49"/>
      <c r="AT70" s="49"/>
      <c r="AU70" s="49"/>
      <c r="AV70" s="49"/>
      <c r="AW70" s="49"/>
      <c r="AX70" s="49"/>
      <c r="AY70" s="49"/>
      <c r="AZ70" s="49"/>
      <c r="BA70" s="49"/>
      <c r="BB70" s="49"/>
      <c r="BC70" s="49"/>
      <c r="BD70" s="49"/>
      <c r="BE70" s="49"/>
      <c r="BF70" s="49"/>
      <c r="BG70" s="49"/>
      <c r="BH70" s="49"/>
      <c r="BI70" s="49"/>
      <c r="BJ70" s="49"/>
      <c r="BK70" s="49"/>
      <c r="BL70" s="49"/>
      <c r="BM70" s="49"/>
      <c r="BN70" s="49"/>
      <c r="BO70" s="49"/>
      <c r="BP70" s="49"/>
      <c r="BQ70" s="49"/>
      <c r="BR70" s="49"/>
      <c r="BS70" s="49"/>
      <c r="BT70" s="49"/>
      <c r="BU70" s="49"/>
      <c r="BV70" s="49"/>
      <c r="BW70" s="49"/>
      <c r="BX70" s="49"/>
      <c r="BY70" s="49"/>
      <c r="BZ70" s="49"/>
      <c r="CA70" s="49"/>
      <c r="CB70" s="49"/>
      <c r="CC70" s="49"/>
      <c r="CD70" s="49"/>
      <c r="CE70" s="49"/>
      <c r="CF70" s="49"/>
      <c r="CG70" s="49"/>
      <c r="CH70" s="49"/>
      <c r="CI70" s="49"/>
      <c r="CJ70" s="49"/>
      <c r="CK70" s="49"/>
      <c r="CL70" s="49"/>
      <c r="CM70" s="49"/>
      <c r="CN70" s="49"/>
      <c r="CO70" s="49"/>
      <c r="CP70" s="49"/>
      <c r="CQ70" s="49"/>
      <c r="CR70" s="49"/>
      <c r="CS70" s="49"/>
      <c r="CT70" s="49"/>
      <c r="CU70" s="49"/>
      <c r="CV70" s="49"/>
      <c r="CW70" s="49"/>
      <c r="CX70" s="49"/>
      <c r="CY70" s="49"/>
      <c r="CZ70" s="49"/>
      <c r="DA70" s="49"/>
      <c r="DB70" s="49"/>
      <c r="DC70" s="49"/>
      <c r="DD70" s="49"/>
      <c r="DE70" s="49"/>
      <c r="DF70" s="49"/>
      <c r="DG70" s="49"/>
      <c r="DH70" s="49"/>
      <c r="DI70" s="49"/>
      <c r="DJ70" s="49"/>
      <c r="DK70" s="49"/>
      <c r="DL70" s="49"/>
      <c r="DM70" s="49"/>
      <c r="DN70" s="49"/>
      <c r="DO70" s="49"/>
      <c r="DP70" s="49"/>
      <c r="DQ70" s="49"/>
      <c r="DR70" s="49"/>
      <c r="DS70" s="49"/>
      <c r="DT70" s="49"/>
      <c r="DU70" s="49"/>
      <c r="DV70" s="49"/>
      <c r="DW70" s="49"/>
      <c r="DX70" s="49"/>
      <c r="DY70" s="49"/>
      <c r="DZ70" s="49"/>
      <c r="EA70" s="49"/>
      <c r="EB70" s="49"/>
      <c r="EC70" s="49"/>
      <c r="ED70" s="49"/>
      <c r="EE70" s="49"/>
      <c r="EF70" s="49"/>
      <c r="EG70" s="49"/>
      <c r="EH70" s="49"/>
      <c r="EI70" s="49"/>
      <c r="EJ70" s="49"/>
      <c r="EK70" s="49"/>
      <c r="EL70" s="49"/>
      <c r="EM70" s="49"/>
      <c r="EN70" s="49"/>
      <c r="EO70" s="49"/>
      <c r="EP70" s="49"/>
      <c r="EQ70" s="49"/>
      <c r="ER70" s="49"/>
      <c r="ES70" s="49"/>
      <c r="ET70" s="49"/>
      <c r="EU70" s="49"/>
      <c r="EV70" s="49"/>
      <c r="EW70" s="49"/>
      <c r="EX70" s="49"/>
      <c r="EY70" s="49"/>
      <c r="EZ70" s="49"/>
      <c r="FA70" s="49"/>
      <c r="FB70" s="49"/>
      <c r="FC70" s="49"/>
      <c r="FD70" s="49"/>
      <c r="FE70" s="49"/>
      <c r="FF70" s="49"/>
      <c r="FG70" s="49"/>
      <c r="FH70" s="49"/>
      <c r="FI70" s="49"/>
      <c r="FJ70" s="49"/>
      <c r="FK70" s="49"/>
      <c r="FL70" s="49"/>
      <c r="FM70" s="49"/>
      <c r="FN70" s="49"/>
      <c r="FO70" s="49"/>
      <c r="FP70" s="49"/>
      <c r="FQ70" s="49"/>
      <c r="FR70" s="49"/>
      <c r="FS70" s="49"/>
      <c r="FT70" s="49"/>
      <c r="FU70" s="49"/>
      <c r="FV70" s="49"/>
      <c r="FW70" s="49"/>
      <c r="FX70" s="49"/>
      <c r="FY70" s="49"/>
      <c r="FZ70" s="49"/>
      <c r="GA70" s="49"/>
      <c r="GB70" s="49"/>
      <c r="GC70" s="49"/>
      <c r="GD70" s="49"/>
      <c r="GE70" s="49"/>
      <c r="GF70" s="49"/>
      <c r="GG70" s="49"/>
      <c r="GH70" s="49"/>
      <c r="GI70" s="49"/>
      <c r="GJ70" s="49"/>
      <c r="GK70" s="49"/>
      <c r="GL70" s="49"/>
      <c r="GM70" s="49"/>
      <c r="GN70" s="49"/>
      <c r="GO70" s="49"/>
      <c r="GP70" s="49"/>
      <c r="GQ70" s="49"/>
      <c r="GR70" s="49"/>
      <c r="GS70" s="49"/>
      <c r="GT70" s="49"/>
      <c r="GU70" s="49"/>
      <c r="GV70" s="49"/>
      <c r="GW70" s="49"/>
      <c r="GX70" s="49"/>
      <c r="GY70" s="49"/>
      <c r="GZ70" s="49"/>
      <c r="HA70" s="49"/>
      <c r="HB70" s="49"/>
      <c r="HC70" s="49"/>
      <c r="HD70" s="49"/>
      <c r="HE70" s="49"/>
      <c r="HF70" s="49"/>
      <c r="HG70" s="49"/>
      <c r="HH70" s="49"/>
      <c r="HI70" s="49"/>
      <c r="HJ70" s="49"/>
      <c r="HK70" s="49"/>
      <c r="HL70" s="49"/>
      <c r="HM70" s="49"/>
      <c r="HN70" s="49"/>
      <c r="HO70" s="49"/>
      <c r="HP70" s="49"/>
      <c r="HQ70" s="49"/>
      <c r="HR70" s="49"/>
      <c r="HS70" s="49"/>
      <c r="HT70" s="49"/>
      <c r="HU70" s="49"/>
      <c r="HV70" s="49"/>
      <c r="HW70" s="49"/>
      <c r="HX70" s="49"/>
      <c r="HY70" s="49"/>
      <c r="HZ70" s="49"/>
      <c r="IA70" s="49"/>
      <c r="IB70" s="49"/>
      <c r="IC70" s="49"/>
      <c r="ID70" s="49"/>
      <c r="IE70" s="49"/>
      <c r="IF70" s="49"/>
      <c r="IG70" s="49"/>
      <c r="IH70" s="49"/>
      <c r="II70" s="49"/>
      <c r="IJ70" s="49"/>
      <c r="IK70" s="49"/>
      <c r="IL70" s="49"/>
      <c r="IM70" s="49"/>
      <c r="IN70" s="49"/>
      <c r="IO70" s="49"/>
      <c r="IP70" s="49"/>
      <c r="IQ70" s="49"/>
      <c r="IR70" s="49"/>
      <c r="IS70" s="49"/>
      <c r="IT70" s="49"/>
      <c r="IU70" s="49"/>
      <c r="IV70" s="59"/>
    </row>
    <row r="71" spans="1:256" s="5" customFormat="1" ht="79.5" customHeight="1">
      <c r="A71" s="28" t="s">
        <v>127</v>
      </c>
      <c r="B71" s="28" t="s">
        <v>128</v>
      </c>
      <c r="C71" s="28" t="s">
        <v>358</v>
      </c>
      <c r="D71" s="28" t="s">
        <v>359</v>
      </c>
      <c r="E71" s="28" t="s">
        <v>360</v>
      </c>
      <c r="F71" s="31" t="s">
        <v>147</v>
      </c>
      <c r="G71" s="28" t="s">
        <v>361</v>
      </c>
      <c r="H71" s="28">
        <v>2020</v>
      </c>
      <c r="I71" s="28" t="s">
        <v>133</v>
      </c>
      <c r="J71" s="28" t="s">
        <v>220</v>
      </c>
      <c r="K71" s="28">
        <v>13909125304</v>
      </c>
      <c r="L71" s="28">
        <f t="shared" si="3"/>
        <v>25.25</v>
      </c>
      <c r="M71" s="28">
        <f t="shared" si="4"/>
        <v>25.25</v>
      </c>
      <c r="N71" s="28"/>
      <c r="O71" s="28"/>
      <c r="P71" s="28"/>
      <c r="Q71" s="28">
        <v>25.25</v>
      </c>
      <c r="R71" s="28"/>
      <c r="S71" s="28"/>
      <c r="T71" s="28"/>
      <c r="U71" s="28"/>
      <c r="V71" s="39"/>
      <c r="W71" s="39"/>
      <c r="X71" s="39"/>
      <c r="Y71" s="39"/>
      <c r="Z71" s="39"/>
      <c r="AA71" s="28" t="s">
        <v>135</v>
      </c>
      <c r="AB71" s="28" t="s">
        <v>136</v>
      </c>
      <c r="AC71" s="28" t="s">
        <v>136</v>
      </c>
      <c r="AD71" s="28" t="s">
        <v>136</v>
      </c>
      <c r="AE71" s="28" t="s">
        <v>136</v>
      </c>
      <c r="AF71" s="28" t="s">
        <v>137</v>
      </c>
      <c r="AG71" s="28">
        <v>56</v>
      </c>
      <c r="AH71" s="28">
        <v>118</v>
      </c>
      <c r="AI71" s="28">
        <v>56</v>
      </c>
      <c r="AJ71" s="28">
        <v>118</v>
      </c>
      <c r="AK71" s="28" t="s">
        <v>164</v>
      </c>
      <c r="AL71" s="28" t="s">
        <v>165</v>
      </c>
      <c r="AM71" s="49"/>
      <c r="AN71" s="49"/>
      <c r="AO71" s="49"/>
      <c r="AP71" s="49"/>
      <c r="AQ71" s="49"/>
      <c r="AR71" s="49"/>
      <c r="AS71" s="49"/>
      <c r="AT71" s="49"/>
      <c r="AU71" s="49"/>
      <c r="AV71" s="49"/>
      <c r="AW71" s="49"/>
      <c r="AX71" s="49"/>
      <c r="AY71" s="49"/>
      <c r="AZ71" s="49"/>
      <c r="BA71" s="49"/>
      <c r="BB71" s="49"/>
      <c r="BC71" s="49"/>
      <c r="BD71" s="49"/>
      <c r="BE71" s="49"/>
      <c r="BF71" s="49"/>
      <c r="BG71" s="49"/>
      <c r="BH71" s="49"/>
      <c r="BI71" s="49"/>
      <c r="BJ71" s="49"/>
      <c r="BK71" s="49"/>
      <c r="BL71" s="49"/>
      <c r="BM71" s="49"/>
      <c r="BN71" s="49"/>
      <c r="BO71" s="49"/>
      <c r="BP71" s="49"/>
      <c r="BQ71" s="49"/>
      <c r="BR71" s="49"/>
      <c r="BS71" s="49"/>
      <c r="BT71" s="49"/>
      <c r="BU71" s="49"/>
      <c r="BV71" s="49"/>
      <c r="BW71" s="49"/>
      <c r="BX71" s="49"/>
      <c r="BY71" s="49"/>
      <c r="BZ71" s="49"/>
      <c r="CA71" s="49"/>
      <c r="CB71" s="49"/>
      <c r="CC71" s="49"/>
      <c r="CD71" s="49"/>
      <c r="CE71" s="49"/>
      <c r="CF71" s="49"/>
      <c r="CG71" s="49"/>
      <c r="CH71" s="49"/>
      <c r="CI71" s="49"/>
      <c r="CJ71" s="49"/>
      <c r="CK71" s="49"/>
      <c r="CL71" s="49"/>
      <c r="CM71" s="49"/>
      <c r="CN71" s="49"/>
      <c r="CO71" s="49"/>
      <c r="CP71" s="49"/>
      <c r="CQ71" s="49"/>
      <c r="CR71" s="49"/>
      <c r="CS71" s="49"/>
      <c r="CT71" s="49"/>
      <c r="CU71" s="49"/>
      <c r="CV71" s="49"/>
      <c r="CW71" s="49"/>
      <c r="CX71" s="49"/>
      <c r="CY71" s="49"/>
      <c r="CZ71" s="49"/>
      <c r="DA71" s="49"/>
      <c r="DB71" s="49"/>
      <c r="DC71" s="49"/>
      <c r="DD71" s="49"/>
      <c r="DE71" s="49"/>
      <c r="DF71" s="49"/>
      <c r="DG71" s="49"/>
      <c r="DH71" s="49"/>
      <c r="DI71" s="49"/>
      <c r="DJ71" s="49"/>
      <c r="DK71" s="49"/>
      <c r="DL71" s="49"/>
      <c r="DM71" s="49"/>
      <c r="DN71" s="49"/>
      <c r="DO71" s="49"/>
      <c r="DP71" s="49"/>
      <c r="DQ71" s="49"/>
      <c r="DR71" s="49"/>
      <c r="DS71" s="49"/>
      <c r="DT71" s="49"/>
      <c r="DU71" s="49"/>
      <c r="DV71" s="49"/>
      <c r="DW71" s="49"/>
      <c r="DX71" s="49"/>
      <c r="DY71" s="49"/>
      <c r="DZ71" s="49"/>
      <c r="EA71" s="49"/>
      <c r="EB71" s="49"/>
      <c r="EC71" s="49"/>
      <c r="ED71" s="49"/>
      <c r="EE71" s="49"/>
      <c r="EF71" s="49"/>
      <c r="EG71" s="49"/>
      <c r="EH71" s="49"/>
      <c r="EI71" s="49"/>
      <c r="EJ71" s="49"/>
      <c r="EK71" s="49"/>
      <c r="EL71" s="49"/>
      <c r="EM71" s="49"/>
      <c r="EN71" s="49"/>
      <c r="EO71" s="49"/>
      <c r="EP71" s="49"/>
      <c r="EQ71" s="49"/>
      <c r="ER71" s="49"/>
      <c r="ES71" s="49"/>
      <c r="ET71" s="49"/>
      <c r="EU71" s="49"/>
      <c r="EV71" s="49"/>
      <c r="EW71" s="49"/>
      <c r="EX71" s="49"/>
      <c r="EY71" s="49"/>
      <c r="EZ71" s="49"/>
      <c r="FA71" s="49"/>
      <c r="FB71" s="49"/>
      <c r="FC71" s="49"/>
      <c r="FD71" s="49"/>
      <c r="FE71" s="49"/>
      <c r="FF71" s="49"/>
      <c r="FG71" s="49"/>
      <c r="FH71" s="49"/>
      <c r="FI71" s="49"/>
      <c r="FJ71" s="49"/>
      <c r="FK71" s="49"/>
      <c r="FL71" s="49"/>
      <c r="FM71" s="49"/>
      <c r="FN71" s="49"/>
      <c r="FO71" s="49"/>
      <c r="FP71" s="49"/>
      <c r="FQ71" s="49"/>
      <c r="FR71" s="49"/>
      <c r="FS71" s="49"/>
      <c r="FT71" s="49"/>
      <c r="FU71" s="49"/>
      <c r="FV71" s="49"/>
      <c r="FW71" s="49"/>
      <c r="FX71" s="49"/>
      <c r="FY71" s="49"/>
      <c r="FZ71" s="49"/>
      <c r="GA71" s="49"/>
      <c r="GB71" s="49"/>
      <c r="GC71" s="49"/>
      <c r="GD71" s="49"/>
      <c r="GE71" s="49"/>
      <c r="GF71" s="49"/>
      <c r="GG71" s="49"/>
      <c r="GH71" s="49"/>
      <c r="GI71" s="49"/>
      <c r="GJ71" s="49"/>
      <c r="GK71" s="49"/>
      <c r="GL71" s="49"/>
      <c r="GM71" s="49"/>
      <c r="GN71" s="49"/>
      <c r="GO71" s="49"/>
      <c r="GP71" s="49"/>
      <c r="GQ71" s="49"/>
      <c r="GR71" s="49"/>
      <c r="GS71" s="49"/>
      <c r="GT71" s="49"/>
      <c r="GU71" s="49"/>
      <c r="GV71" s="49"/>
      <c r="GW71" s="49"/>
      <c r="GX71" s="49"/>
      <c r="GY71" s="49"/>
      <c r="GZ71" s="49"/>
      <c r="HA71" s="49"/>
      <c r="HB71" s="49"/>
      <c r="HC71" s="49"/>
      <c r="HD71" s="49"/>
      <c r="HE71" s="49"/>
      <c r="HF71" s="49"/>
      <c r="HG71" s="49"/>
      <c r="HH71" s="49"/>
      <c r="HI71" s="49"/>
      <c r="HJ71" s="49"/>
      <c r="HK71" s="49"/>
      <c r="HL71" s="49"/>
      <c r="HM71" s="49"/>
      <c r="HN71" s="49"/>
      <c r="HO71" s="49"/>
      <c r="HP71" s="49"/>
      <c r="HQ71" s="49"/>
      <c r="HR71" s="49"/>
      <c r="HS71" s="49"/>
      <c r="HT71" s="49"/>
      <c r="HU71" s="49"/>
      <c r="HV71" s="49"/>
      <c r="HW71" s="49"/>
      <c r="HX71" s="49"/>
      <c r="HY71" s="49"/>
      <c r="HZ71" s="49"/>
      <c r="IA71" s="49"/>
      <c r="IB71" s="49"/>
      <c r="IC71" s="49"/>
      <c r="ID71" s="49"/>
      <c r="IE71" s="49"/>
      <c r="IF71" s="49"/>
      <c r="IG71" s="49"/>
      <c r="IH71" s="49"/>
      <c r="II71" s="49"/>
      <c r="IJ71" s="49"/>
      <c r="IK71" s="49"/>
      <c r="IL71" s="49"/>
      <c r="IM71" s="49"/>
      <c r="IN71" s="49"/>
      <c r="IO71" s="49"/>
      <c r="IP71" s="49"/>
      <c r="IQ71" s="49"/>
      <c r="IR71" s="49"/>
      <c r="IS71" s="49"/>
      <c r="IT71" s="49"/>
      <c r="IU71" s="49"/>
      <c r="IV71" s="59"/>
    </row>
    <row r="72" spans="1:256" s="5" customFormat="1" ht="79.5" customHeight="1">
      <c r="A72" s="28" t="s">
        <v>127</v>
      </c>
      <c r="B72" s="28" t="s">
        <v>128</v>
      </c>
      <c r="C72" s="28" t="s">
        <v>362</v>
      </c>
      <c r="D72" s="28" t="s">
        <v>363</v>
      </c>
      <c r="E72" s="28" t="s">
        <v>364</v>
      </c>
      <c r="F72" s="31" t="s">
        <v>151</v>
      </c>
      <c r="G72" s="28" t="s">
        <v>365</v>
      </c>
      <c r="H72" s="28">
        <v>2020</v>
      </c>
      <c r="I72" s="28" t="s">
        <v>133</v>
      </c>
      <c r="J72" s="28" t="s">
        <v>220</v>
      </c>
      <c r="K72" s="28">
        <v>13909125304</v>
      </c>
      <c r="L72" s="28">
        <f aca="true" t="shared" si="5" ref="L72:L99">M72+R72+S72+T72+U72+V72+W72+X72+Y72+Z72</f>
        <v>8.45</v>
      </c>
      <c r="M72" s="28">
        <f aca="true" t="shared" si="6" ref="M72:M99">SUBTOTAL(9,N72:Q72)</f>
        <v>8.45</v>
      </c>
      <c r="N72" s="28"/>
      <c r="O72" s="28"/>
      <c r="P72" s="28"/>
      <c r="Q72" s="28">
        <v>8.45</v>
      </c>
      <c r="R72" s="28"/>
      <c r="S72" s="28"/>
      <c r="T72" s="28"/>
      <c r="U72" s="28"/>
      <c r="V72" s="39"/>
      <c r="W72" s="39"/>
      <c r="X72" s="39"/>
      <c r="Y72" s="39"/>
      <c r="Z72" s="39"/>
      <c r="AA72" s="28" t="s">
        <v>135</v>
      </c>
      <c r="AB72" s="28" t="s">
        <v>136</v>
      </c>
      <c r="AC72" s="28" t="s">
        <v>136</v>
      </c>
      <c r="AD72" s="28" t="s">
        <v>136</v>
      </c>
      <c r="AE72" s="28" t="s">
        <v>136</v>
      </c>
      <c r="AF72" s="28" t="s">
        <v>137</v>
      </c>
      <c r="AG72" s="28">
        <v>45</v>
      </c>
      <c r="AH72" s="28">
        <v>99</v>
      </c>
      <c r="AI72" s="28">
        <v>45</v>
      </c>
      <c r="AJ72" s="28">
        <v>99</v>
      </c>
      <c r="AK72" s="28" t="s">
        <v>164</v>
      </c>
      <c r="AL72" s="28" t="s">
        <v>165</v>
      </c>
      <c r="AM72" s="49"/>
      <c r="AN72" s="49"/>
      <c r="AO72" s="49"/>
      <c r="AP72" s="49"/>
      <c r="AQ72" s="49"/>
      <c r="AR72" s="49"/>
      <c r="AS72" s="49"/>
      <c r="AT72" s="49"/>
      <c r="AU72" s="49"/>
      <c r="AV72" s="49"/>
      <c r="AW72" s="49"/>
      <c r="AX72" s="49"/>
      <c r="AY72" s="49"/>
      <c r="AZ72" s="49"/>
      <c r="BA72" s="49"/>
      <c r="BB72" s="49"/>
      <c r="BC72" s="49"/>
      <c r="BD72" s="49"/>
      <c r="BE72" s="49"/>
      <c r="BF72" s="49"/>
      <c r="BG72" s="49"/>
      <c r="BH72" s="49"/>
      <c r="BI72" s="49"/>
      <c r="BJ72" s="49"/>
      <c r="BK72" s="49"/>
      <c r="BL72" s="49"/>
      <c r="BM72" s="49"/>
      <c r="BN72" s="49"/>
      <c r="BO72" s="49"/>
      <c r="BP72" s="49"/>
      <c r="BQ72" s="49"/>
      <c r="BR72" s="49"/>
      <c r="BS72" s="49"/>
      <c r="BT72" s="49"/>
      <c r="BU72" s="49"/>
      <c r="BV72" s="49"/>
      <c r="BW72" s="49"/>
      <c r="BX72" s="49"/>
      <c r="BY72" s="49"/>
      <c r="BZ72" s="49"/>
      <c r="CA72" s="49"/>
      <c r="CB72" s="49"/>
      <c r="CC72" s="49"/>
      <c r="CD72" s="49"/>
      <c r="CE72" s="49"/>
      <c r="CF72" s="49"/>
      <c r="CG72" s="49"/>
      <c r="CH72" s="49"/>
      <c r="CI72" s="49"/>
      <c r="CJ72" s="49"/>
      <c r="CK72" s="49"/>
      <c r="CL72" s="49"/>
      <c r="CM72" s="49"/>
      <c r="CN72" s="49"/>
      <c r="CO72" s="49"/>
      <c r="CP72" s="49"/>
      <c r="CQ72" s="49"/>
      <c r="CR72" s="49"/>
      <c r="CS72" s="49"/>
      <c r="CT72" s="49"/>
      <c r="CU72" s="49"/>
      <c r="CV72" s="49"/>
      <c r="CW72" s="49"/>
      <c r="CX72" s="49"/>
      <c r="CY72" s="49"/>
      <c r="CZ72" s="49"/>
      <c r="DA72" s="49"/>
      <c r="DB72" s="49"/>
      <c r="DC72" s="49"/>
      <c r="DD72" s="49"/>
      <c r="DE72" s="49"/>
      <c r="DF72" s="49"/>
      <c r="DG72" s="49"/>
      <c r="DH72" s="49"/>
      <c r="DI72" s="49"/>
      <c r="DJ72" s="49"/>
      <c r="DK72" s="49"/>
      <c r="DL72" s="49"/>
      <c r="DM72" s="49"/>
      <c r="DN72" s="49"/>
      <c r="DO72" s="49"/>
      <c r="DP72" s="49"/>
      <c r="DQ72" s="49"/>
      <c r="DR72" s="49"/>
      <c r="DS72" s="49"/>
      <c r="DT72" s="49"/>
      <c r="DU72" s="49"/>
      <c r="DV72" s="49"/>
      <c r="DW72" s="49"/>
      <c r="DX72" s="49"/>
      <c r="DY72" s="49"/>
      <c r="DZ72" s="49"/>
      <c r="EA72" s="49"/>
      <c r="EB72" s="49"/>
      <c r="EC72" s="49"/>
      <c r="ED72" s="49"/>
      <c r="EE72" s="49"/>
      <c r="EF72" s="49"/>
      <c r="EG72" s="49"/>
      <c r="EH72" s="49"/>
      <c r="EI72" s="49"/>
      <c r="EJ72" s="49"/>
      <c r="EK72" s="49"/>
      <c r="EL72" s="49"/>
      <c r="EM72" s="49"/>
      <c r="EN72" s="49"/>
      <c r="EO72" s="49"/>
      <c r="EP72" s="49"/>
      <c r="EQ72" s="49"/>
      <c r="ER72" s="49"/>
      <c r="ES72" s="49"/>
      <c r="ET72" s="49"/>
      <c r="EU72" s="49"/>
      <c r="EV72" s="49"/>
      <c r="EW72" s="49"/>
      <c r="EX72" s="49"/>
      <c r="EY72" s="49"/>
      <c r="EZ72" s="49"/>
      <c r="FA72" s="49"/>
      <c r="FB72" s="49"/>
      <c r="FC72" s="49"/>
      <c r="FD72" s="49"/>
      <c r="FE72" s="49"/>
      <c r="FF72" s="49"/>
      <c r="FG72" s="49"/>
      <c r="FH72" s="49"/>
      <c r="FI72" s="49"/>
      <c r="FJ72" s="49"/>
      <c r="FK72" s="49"/>
      <c r="FL72" s="49"/>
      <c r="FM72" s="49"/>
      <c r="FN72" s="49"/>
      <c r="FO72" s="49"/>
      <c r="FP72" s="49"/>
      <c r="FQ72" s="49"/>
      <c r="FR72" s="49"/>
      <c r="FS72" s="49"/>
      <c r="FT72" s="49"/>
      <c r="FU72" s="49"/>
      <c r="FV72" s="49"/>
      <c r="FW72" s="49"/>
      <c r="FX72" s="49"/>
      <c r="FY72" s="49"/>
      <c r="FZ72" s="49"/>
      <c r="GA72" s="49"/>
      <c r="GB72" s="49"/>
      <c r="GC72" s="49"/>
      <c r="GD72" s="49"/>
      <c r="GE72" s="49"/>
      <c r="GF72" s="49"/>
      <c r="GG72" s="49"/>
      <c r="GH72" s="49"/>
      <c r="GI72" s="49"/>
      <c r="GJ72" s="49"/>
      <c r="GK72" s="49"/>
      <c r="GL72" s="49"/>
      <c r="GM72" s="49"/>
      <c r="GN72" s="49"/>
      <c r="GO72" s="49"/>
      <c r="GP72" s="49"/>
      <c r="GQ72" s="49"/>
      <c r="GR72" s="49"/>
      <c r="GS72" s="49"/>
      <c r="GT72" s="49"/>
      <c r="GU72" s="49"/>
      <c r="GV72" s="49"/>
      <c r="GW72" s="49"/>
      <c r="GX72" s="49"/>
      <c r="GY72" s="49"/>
      <c r="GZ72" s="49"/>
      <c r="HA72" s="49"/>
      <c r="HB72" s="49"/>
      <c r="HC72" s="49"/>
      <c r="HD72" s="49"/>
      <c r="HE72" s="49"/>
      <c r="HF72" s="49"/>
      <c r="HG72" s="49"/>
      <c r="HH72" s="49"/>
      <c r="HI72" s="49"/>
      <c r="HJ72" s="49"/>
      <c r="HK72" s="49"/>
      <c r="HL72" s="49"/>
      <c r="HM72" s="49"/>
      <c r="HN72" s="49"/>
      <c r="HO72" s="49"/>
      <c r="HP72" s="49"/>
      <c r="HQ72" s="49"/>
      <c r="HR72" s="49"/>
      <c r="HS72" s="49"/>
      <c r="HT72" s="49"/>
      <c r="HU72" s="49"/>
      <c r="HV72" s="49"/>
      <c r="HW72" s="49"/>
      <c r="HX72" s="49"/>
      <c r="HY72" s="49"/>
      <c r="HZ72" s="49"/>
      <c r="IA72" s="49"/>
      <c r="IB72" s="49"/>
      <c r="IC72" s="49"/>
      <c r="ID72" s="49"/>
      <c r="IE72" s="49"/>
      <c r="IF72" s="49"/>
      <c r="IG72" s="49"/>
      <c r="IH72" s="49"/>
      <c r="II72" s="49"/>
      <c r="IJ72" s="49"/>
      <c r="IK72" s="49"/>
      <c r="IL72" s="49"/>
      <c r="IM72" s="49"/>
      <c r="IN72" s="49"/>
      <c r="IO72" s="49"/>
      <c r="IP72" s="49"/>
      <c r="IQ72" s="49"/>
      <c r="IR72" s="49"/>
      <c r="IS72" s="49"/>
      <c r="IT72" s="49"/>
      <c r="IU72" s="49"/>
      <c r="IV72" s="59"/>
    </row>
    <row r="73" spans="1:256" s="5" customFormat="1" ht="79.5" customHeight="1">
      <c r="A73" s="28" t="s">
        <v>127</v>
      </c>
      <c r="B73" s="28" t="s">
        <v>128</v>
      </c>
      <c r="C73" s="28" t="s">
        <v>366</v>
      </c>
      <c r="D73" s="28" t="s">
        <v>329</v>
      </c>
      <c r="E73" s="28" t="s">
        <v>367</v>
      </c>
      <c r="F73" s="30" t="s">
        <v>151</v>
      </c>
      <c r="G73" s="28" t="s">
        <v>331</v>
      </c>
      <c r="H73" s="28">
        <v>2020</v>
      </c>
      <c r="I73" s="28" t="s">
        <v>133</v>
      </c>
      <c r="J73" s="28" t="s">
        <v>220</v>
      </c>
      <c r="K73" s="28">
        <v>13909125304</v>
      </c>
      <c r="L73" s="28">
        <f t="shared" si="5"/>
        <v>8.1</v>
      </c>
      <c r="M73" s="28">
        <f t="shared" si="6"/>
        <v>8.1</v>
      </c>
      <c r="N73" s="28"/>
      <c r="O73" s="28"/>
      <c r="P73" s="28"/>
      <c r="Q73" s="28">
        <v>8.1</v>
      </c>
      <c r="R73" s="28"/>
      <c r="S73" s="28"/>
      <c r="T73" s="28"/>
      <c r="U73" s="28"/>
      <c r="V73" s="39"/>
      <c r="W73" s="39"/>
      <c r="X73" s="39"/>
      <c r="Y73" s="39"/>
      <c r="Z73" s="39"/>
      <c r="AA73" s="28" t="s">
        <v>135</v>
      </c>
      <c r="AB73" s="28" t="s">
        <v>136</v>
      </c>
      <c r="AC73" s="28" t="s">
        <v>136</v>
      </c>
      <c r="AD73" s="28" t="s">
        <v>136</v>
      </c>
      <c r="AE73" s="28" t="s">
        <v>136</v>
      </c>
      <c r="AF73" s="28" t="s">
        <v>137</v>
      </c>
      <c r="AG73" s="28">
        <v>73</v>
      </c>
      <c r="AH73" s="28">
        <v>166</v>
      </c>
      <c r="AI73" s="28">
        <v>73</v>
      </c>
      <c r="AJ73" s="28">
        <v>166</v>
      </c>
      <c r="AK73" s="28" t="s">
        <v>164</v>
      </c>
      <c r="AL73" s="28" t="s">
        <v>165</v>
      </c>
      <c r="AM73" s="49"/>
      <c r="AN73" s="49"/>
      <c r="AO73" s="49"/>
      <c r="AP73" s="49"/>
      <c r="AQ73" s="49"/>
      <c r="AR73" s="49"/>
      <c r="AS73" s="49"/>
      <c r="AT73" s="49"/>
      <c r="AU73" s="49"/>
      <c r="AV73" s="49"/>
      <c r="AW73" s="49"/>
      <c r="AX73" s="49"/>
      <c r="AY73" s="49"/>
      <c r="AZ73" s="49"/>
      <c r="BA73" s="49"/>
      <c r="BB73" s="49"/>
      <c r="BC73" s="49"/>
      <c r="BD73" s="49"/>
      <c r="BE73" s="49"/>
      <c r="BF73" s="49"/>
      <c r="BG73" s="49"/>
      <c r="BH73" s="49"/>
      <c r="BI73" s="49"/>
      <c r="BJ73" s="49"/>
      <c r="BK73" s="49"/>
      <c r="BL73" s="49"/>
      <c r="BM73" s="49"/>
      <c r="BN73" s="49"/>
      <c r="BO73" s="49"/>
      <c r="BP73" s="49"/>
      <c r="BQ73" s="49"/>
      <c r="BR73" s="49"/>
      <c r="BS73" s="49"/>
      <c r="BT73" s="49"/>
      <c r="BU73" s="49"/>
      <c r="BV73" s="49"/>
      <c r="BW73" s="49"/>
      <c r="BX73" s="49"/>
      <c r="BY73" s="49"/>
      <c r="BZ73" s="49"/>
      <c r="CA73" s="49"/>
      <c r="CB73" s="49"/>
      <c r="CC73" s="49"/>
      <c r="CD73" s="49"/>
      <c r="CE73" s="49"/>
      <c r="CF73" s="49"/>
      <c r="CG73" s="49"/>
      <c r="CH73" s="49"/>
      <c r="CI73" s="49"/>
      <c r="CJ73" s="49"/>
      <c r="CK73" s="49"/>
      <c r="CL73" s="49"/>
      <c r="CM73" s="49"/>
      <c r="CN73" s="49"/>
      <c r="CO73" s="49"/>
      <c r="CP73" s="49"/>
      <c r="CQ73" s="49"/>
      <c r="CR73" s="49"/>
      <c r="CS73" s="49"/>
      <c r="CT73" s="49"/>
      <c r="CU73" s="49"/>
      <c r="CV73" s="49"/>
      <c r="CW73" s="49"/>
      <c r="CX73" s="49"/>
      <c r="CY73" s="49"/>
      <c r="CZ73" s="49"/>
      <c r="DA73" s="49"/>
      <c r="DB73" s="49"/>
      <c r="DC73" s="49"/>
      <c r="DD73" s="49"/>
      <c r="DE73" s="49"/>
      <c r="DF73" s="49"/>
      <c r="DG73" s="49"/>
      <c r="DH73" s="49"/>
      <c r="DI73" s="49"/>
      <c r="DJ73" s="49"/>
      <c r="DK73" s="49"/>
      <c r="DL73" s="49"/>
      <c r="DM73" s="49"/>
      <c r="DN73" s="49"/>
      <c r="DO73" s="49"/>
      <c r="DP73" s="49"/>
      <c r="DQ73" s="49"/>
      <c r="DR73" s="49"/>
      <c r="DS73" s="49"/>
      <c r="DT73" s="49"/>
      <c r="DU73" s="49"/>
      <c r="DV73" s="49"/>
      <c r="DW73" s="49"/>
      <c r="DX73" s="49"/>
      <c r="DY73" s="49"/>
      <c r="DZ73" s="49"/>
      <c r="EA73" s="49"/>
      <c r="EB73" s="49"/>
      <c r="EC73" s="49"/>
      <c r="ED73" s="49"/>
      <c r="EE73" s="49"/>
      <c r="EF73" s="49"/>
      <c r="EG73" s="49"/>
      <c r="EH73" s="49"/>
      <c r="EI73" s="49"/>
      <c r="EJ73" s="49"/>
      <c r="EK73" s="49"/>
      <c r="EL73" s="49"/>
      <c r="EM73" s="49"/>
      <c r="EN73" s="49"/>
      <c r="EO73" s="49"/>
      <c r="EP73" s="49"/>
      <c r="EQ73" s="49"/>
      <c r="ER73" s="49"/>
      <c r="ES73" s="49"/>
      <c r="ET73" s="49"/>
      <c r="EU73" s="49"/>
      <c r="EV73" s="49"/>
      <c r="EW73" s="49"/>
      <c r="EX73" s="49"/>
      <c r="EY73" s="49"/>
      <c r="EZ73" s="49"/>
      <c r="FA73" s="49"/>
      <c r="FB73" s="49"/>
      <c r="FC73" s="49"/>
      <c r="FD73" s="49"/>
      <c r="FE73" s="49"/>
      <c r="FF73" s="49"/>
      <c r="FG73" s="49"/>
      <c r="FH73" s="49"/>
      <c r="FI73" s="49"/>
      <c r="FJ73" s="49"/>
      <c r="FK73" s="49"/>
      <c r="FL73" s="49"/>
      <c r="FM73" s="49"/>
      <c r="FN73" s="49"/>
      <c r="FO73" s="49"/>
      <c r="FP73" s="49"/>
      <c r="FQ73" s="49"/>
      <c r="FR73" s="49"/>
      <c r="FS73" s="49"/>
      <c r="FT73" s="49"/>
      <c r="FU73" s="49"/>
      <c r="FV73" s="49"/>
      <c r="FW73" s="49"/>
      <c r="FX73" s="49"/>
      <c r="FY73" s="49"/>
      <c r="FZ73" s="49"/>
      <c r="GA73" s="49"/>
      <c r="GB73" s="49"/>
      <c r="GC73" s="49"/>
      <c r="GD73" s="49"/>
      <c r="GE73" s="49"/>
      <c r="GF73" s="49"/>
      <c r="GG73" s="49"/>
      <c r="GH73" s="49"/>
      <c r="GI73" s="49"/>
      <c r="GJ73" s="49"/>
      <c r="GK73" s="49"/>
      <c r="GL73" s="49"/>
      <c r="GM73" s="49"/>
      <c r="GN73" s="49"/>
      <c r="GO73" s="49"/>
      <c r="GP73" s="49"/>
      <c r="GQ73" s="49"/>
      <c r="GR73" s="49"/>
      <c r="GS73" s="49"/>
      <c r="GT73" s="49"/>
      <c r="GU73" s="49"/>
      <c r="GV73" s="49"/>
      <c r="GW73" s="49"/>
      <c r="GX73" s="49"/>
      <c r="GY73" s="49"/>
      <c r="GZ73" s="49"/>
      <c r="HA73" s="49"/>
      <c r="HB73" s="49"/>
      <c r="HC73" s="49"/>
      <c r="HD73" s="49"/>
      <c r="HE73" s="49"/>
      <c r="HF73" s="49"/>
      <c r="HG73" s="49"/>
      <c r="HH73" s="49"/>
      <c r="HI73" s="49"/>
      <c r="HJ73" s="49"/>
      <c r="HK73" s="49"/>
      <c r="HL73" s="49"/>
      <c r="HM73" s="49"/>
      <c r="HN73" s="49"/>
      <c r="HO73" s="49"/>
      <c r="HP73" s="49"/>
      <c r="HQ73" s="49"/>
      <c r="HR73" s="49"/>
      <c r="HS73" s="49"/>
      <c r="HT73" s="49"/>
      <c r="HU73" s="49"/>
      <c r="HV73" s="49"/>
      <c r="HW73" s="49"/>
      <c r="HX73" s="49"/>
      <c r="HY73" s="49"/>
      <c r="HZ73" s="49"/>
      <c r="IA73" s="49"/>
      <c r="IB73" s="49"/>
      <c r="IC73" s="49"/>
      <c r="ID73" s="49"/>
      <c r="IE73" s="49"/>
      <c r="IF73" s="49"/>
      <c r="IG73" s="49"/>
      <c r="IH73" s="49"/>
      <c r="II73" s="49"/>
      <c r="IJ73" s="49"/>
      <c r="IK73" s="49"/>
      <c r="IL73" s="49"/>
      <c r="IM73" s="49"/>
      <c r="IN73" s="49"/>
      <c r="IO73" s="49"/>
      <c r="IP73" s="49"/>
      <c r="IQ73" s="49"/>
      <c r="IR73" s="49"/>
      <c r="IS73" s="49"/>
      <c r="IT73" s="49"/>
      <c r="IU73" s="49"/>
      <c r="IV73" s="59"/>
    </row>
    <row r="74" spans="1:256" s="5" customFormat="1" ht="79.5" customHeight="1">
      <c r="A74" s="28" t="s">
        <v>127</v>
      </c>
      <c r="B74" s="28" t="s">
        <v>128</v>
      </c>
      <c r="C74" s="28" t="s">
        <v>368</v>
      </c>
      <c r="D74" s="28" t="s">
        <v>238</v>
      </c>
      <c r="E74" s="28" t="s">
        <v>369</v>
      </c>
      <c r="F74" s="28" t="s">
        <v>151</v>
      </c>
      <c r="G74" s="28" t="s">
        <v>240</v>
      </c>
      <c r="H74" s="28">
        <v>2020</v>
      </c>
      <c r="I74" s="28" t="s">
        <v>133</v>
      </c>
      <c r="J74" s="28" t="s">
        <v>220</v>
      </c>
      <c r="K74" s="28">
        <v>13909125304</v>
      </c>
      <c r="L74" s="28">
        <f t="shared" si="5"/>
        <v>5.6</v>
      </c>
      <c r="M74" s="28">
        <f t="shared" si="6"/>
        <v>5.6</v>
      </c>
      <c r="N74" s="28"/>
      <c r="O74" s="28"/>
      <c r="P74" s="28"/>
      <c r="Q74" s="28">
        <v>5.6</v>
      </c>
      <c r="R74" s="28"/>
      <c r="S74" s="28"/>
      <c r="T74" s="28"/>
      <c r="U74" s="28"/>
      <c r="V74" s="39"/>
      <c r="W74" s="39"/>
      <c r="X74" s="39"/>
      <c r="Y74" s="39"/>
      <c r="Z74" s="39"/>
      <c r="AA74" s="28" t="s">
        <v>135</v>
      </c>
      <c r="AB74" s="28" t="s">
        <v>136</v>
      </c>
      <c r="AC74" s="28" t="s">
        <v>136</v>
      </c>
      <c r="AD74" s="28" t="s">
        <v>137</v>
      </c>
      <c r="AE74" s="28" t="s">
        <v>137</v>
      </c>
      <c r="AF74" s="28" t="s">
        <v>137</v>
      </c>
      <c r="AG74" s="28">
        <v>88</v>
      </c>
      <c r="AH74" s="28">
        <v>177</v>
      </c>
      <c r="AI74" s="28">
        <v>88</v>
      </c>
      <c r="AJ74" s="28">
        <v>177</v>
      </c>
      <c r="AK74" s="28" t="s">
        <v>164</v>
      </c>
      <c r="AL74" s="28" t="s">
        <v>165</v>
      </c>
      <c r="AM74" s="49"/>
      <c r="AN74" s="49"/>
      <c r="AO74" s="49"/>
      <c r="AP74" s="49"/>
      <c r="AQ74" s="49"/>
      <c r="AR74" s="49"/>
      <c r="AS74" s="49"/>
      <c r="AT74" s="49"/>
      <c r="AU74" s="49"/>
      <c r="AV74" s="49"/>
      <c r="AW74" s="49"/>
      <c r="AX74" s="49"/>
      <c r="AY74" s="49"/>
      <c r="AZ74" s="49"/>
      <c r="BA74" s="49"/>
      <c r="BB74" s="49"/>
      <c r="BC74" s="49"/>
      <c r="BD74" s="49"/>
      <c r="BE74" s="49"/>
      <c r="BF74" s="49"/>
      <c r="BG74" s="49"/>
      <c r="BH74" s="49"/>
      <c r="BI74" s="49"/>
      <c r="BJ74" s="49"/>
      <c r="BK74" s="49"/>
      <c r="BL74" s="49"/>
      <c r="BM74" s="49"/>
      <c r="BN74" s="49"/>
      <c r="BO74" s="49"/>
      <c r="BP74" s="49"/>
      <c r="BQ74" s="49"/>
      <c r="BR74" s="49"/>
      <c r="BS74" s="49"/>
      <c r="BT74" s="49"/>
      <c r="BU74" s="49"/>
      <c r="BV74" s="49"/>
      <c r="BW74" s="49"/>
      <c r="BX74" s="49"/>
      <c r="BY74" s="49"/>
      <c r="BZ74" s="49"/>
      <c r="CA74" s="49"/>
      <c r="CB74" s="49"/>
      <c r="CC74" s="49"/>
      <c r="CD74" s="49"/>
      <c r="CE74" s="49"/>
      <c r="CF74" s="49"/>
      <c r="CG74" s="49"/>
      <c r="CH74" s="49"/>
      <c r="CI74" s="49"/>
      <c r="CJ74" s="49"/>
      <c r="CK74" s="49"/>
      <c r="CL74" s="49"/>
      <c r="CM74" s="49"/>
      <c r="CN74" s="49"/>
      <c r="CO74" s="49"/>
      <c r="CP74" s="49"/>
      <c r="CQ74" s="49"/>
      <c r="CR74" s="49"/>
      <c r="CS74" s="49"/>
      <c r="CT74" s="49"/>
      <c r="CU74" s="49"/>
      <c r="CV74" s="49"/>
      <c r="CW74" s="49"/>
      <c r="CX74" s="49"/>
      <c r="CY74" s="49"/>
      <c r="CZ74" s="49"/>
      <c r="DA74" s="49"/>
      <c r="DB74" s="49"/>
      <c r="DC74" s="49"/>
      <c r="DD74" s="49"/>
      <c r="DE74" s="49"/>
      <c r="DF74" s="49"/>
      <c r="DG74" s="49"/>
      <c r="DH74" s="49"/>
      <c r="DI74" s="49"/>
      <c r="DJ74" s="49"/>
      <c r="DK74" s="49"/>
      <c r="DL74" s="49"/>
      <c r="DM74" s="49"/>
      <c r="DN74" s="49"/>
      <c r="DO74" s="49"/>
      <c r="DP74" s="49"/>
      <c r="DQ74" s="49"/>
      <c r="DR74" s="49"/>
      <c r="DS74" s="49"/>
      <c r="DT74" s="49"/>
      <c r="DU74" s="49"/>
      <c r="DV74" s="49"/>
      <c r="DW74" s="49"/>
      <c r="DX74" s="49"/>
      <c r="DY74" s="49"/>
      <c r="DZ74" s="49"/>
      <c r="EA74" s="49"/>
      <c r="EB74" s="49"/>
      <c r="EC74" s="49"/>
      <c r="ED74" s="49"/>
      <c r="EE74" s="49"/>
      <c r="EF74" s="49"/>
      <c r="EG74" s="49"/>
      <c r="EH74" s="49"/>
      <c r="EI74" s="49"/>
      <c r="EJ74" s="49"/>
      <c r="EK74" s="49"/>
      <c r="EL74" s="49"/>
      <c r="EM74" s="49"/>
      <c r="EN74" s="49"/>
      <c r="EO74" s="49"/>
      <c r="EP74" s="49"/>
      <c r="EQ74" s="49"/>
      <c r="ER74" s="49"/>
      <c r="ES74" s="49"/>
      <c r="ET74" s="49"/>
      <c r="EU74" s="49"/>
      <c r="EV74" s="49"/>
      <c r="EW74" s="49"/>
      <c r="EX74" s="49"/>
      <c r="EY74" s="49"/>
      <c r="EZ74" s="49"/>
      <c r="FA74" s="49"/>
      <c r="FB74" s="49"/>
      <c r="FC74" s="49"/>
      <c r="FD74" s="49"/>
      <c r="FE74" s="49"/>
      <c r="FF74" s="49"/>
      <c r="FG74" s="49"/>
      <c r="FH74" s="49"/>
      <c r="FI74" s="49"/>
      <c r="FJ74" s="49"/>
      <c r="FK74" s="49"/>
      <c r="FL74" s="49"/>
      <c r="FM74" s="49"/>
      <c r="FN74" s="49"/>
      <c r="FO74" s="49"/>
      <c r="FP74" s="49"/>
      <c r="FQ74" s="49"/>
      <c r="FR74" s="49"/>
      <c r="FS74" s="49"/>
      <c r="FT74" s="49"/>
      <c r="FU74" s="49"/>
      <c r="FV74" s="49"/>
      <c r="FW74" s="49"/>
      <c r="FX74" s="49"/>
      <c r="FY74" s="49"/>
      <c r="FZ74" s="49"/>
      <c r="GA74" s="49"/>
      <c r="GB74" s="49"/>
      <c r="GC74" s="49"/>
      <c r="GD74" s="49"/>
      <c r="GE74" s="49"/>
      <c r="GF74" s="49"/>
      <c r="GG74" s="49"/>
      <c r="GH74" s="49"/>
      <c r="GI74" s="49"/>
      <c r="GJ74" s="49"/>
      <c r="GK74" s="49"/>
      <c r="GL74" s="49"/>
      <c r="GM74" s="49"/>
      <c r="GN74" s="49"/>
      <c r="GO74" s="49"/>
      <c r="GP74" s="49"/>
      <c r="GQ74" s="49"/>
      <c r="GR74" s="49"/>
      <c r="GS74" s="49"/>
      <c r="GT74" s="49"/>
      <c r="GU74" s="49"/>
      <c r="GV74" s="49"/>
      <c r="GW74" s="49"/>
      <c r="GX74" s="49"/>
      <c r="GY74" s="49"/>
      <c r="GZ74" s="49"/>
      <c r="HA74" s="49"/>
      <c r="HB74" s="49"/>
      <c r="HC74" s="49"/>
      <c r="HD74" s="49"/>
      <c r="HE74" s="49"/>
      <c r="HF74" s="49"/>
      <c r="HG74" s="49"/>
      <c r="HH74" s="49"/>
      <c r="HI74" s="49"/>
      <c r="HJ74" s="49"/>
      <c r="HK74" s="49"/>
      <c r="HL74" s="49"/>
      <c r="HM74" s="49"/>
      <c r="HN74" s="49"/>
      <c r="HO74" s="49"/>
      <c r="HP74" s="49"/>
      <c r="HQ74" s="49"/>
      <c r="HR74" s="49"/>
      <c r="HS74" s="49"/>
      <c r="HT74" s="49"/>
      <c r="HU74" s="49"/>
      <c r="HV74" s="49"/>
      <c r="HW74" s="49"/>
      <c r="HX74" s="49"/>
      <c r="HY74" s="49"/>
      <c r="HZ74" s="49"/>
      <c r="IA74" s="49"/>
      <c r="IB74" s="49"/>
      <c r="IC74" s="49"/>
      <c r="ID74" s="49"/>
      <c r="IE74" s="49"/>
      <c r="IF74" s="49"/>
      <c r="IG74" s="49"/>
      <c r="IH74" s="49"/>
      <c r="II74" s="49"/>
      <c r="IJ74" s="49"/>
      <c r="IK74" s="49"/>
      <c r="IL74" s="49"/>
      <c r="IM74" s="49"/>
      <c r="IN74" s="49"/>
      <c r="IO74" s="49"/>
      <c r="IP74" s="49"/>
      <c r="IQ74" s="49"/>
      <c r="IR74" s="49"/>
      <c r="IS74" s="49"/>
      <c r="IT74" s="49"/>
      <c r="IU74" s="49"/>
      <c r="IV74" s="59"/>
    </row>
    <row r="75" spans="1:256" s="5" customFormat="1" ht="79.5" customHeight="1">
      <c r="A75" s="28" t="s">
        <v>127</v>
      </c>
      <c r="B75" s="28" t="s">
        <v>128</v>
      </c>
      <c r="C75" s="28" t="s">
        <v>370</v>
      </c>
      <c r="D75" s="28" t="s">
        <v>238</v>
      </c>
      <c r="E75" s="60" t="s">
        <v>371</v>
      </c>
      <c r="F75" s="28" t="s">
        <v>151</v>
      </c>
      <c r="G75" s="60" t="s">
        <v>240</v>
      </c>
      <c r="H75" s="28">
        <v>2020</v>
      </c>
      <c r="I75" s="28" t="s">
        <v>133</v>
      </c>
      <c r="J75" s="28" t="s">
        <v>220</v>
      </c>
      <c r="K75" s="28">
        <v>13909125304</v>
      </c>
      <c r="L75" s="28">
        <f t="shared" si="5"/>
        <v>23.88</v>
      </c>
      <c r="M75" s="28">
        <f t="shared" si="6"/>
        <v>23.88</v>
      </c>
      <c r="N75" s="28"/>
      <c r="O75" s="28"/>
      <c r="P75" s="28"/>
      <c r="Q75" s="28">
        <v>23.88</v>
      </c>
      <c r="R75" s="28"/>
      <c r="S75" s="28"/>
      <c r="T75" s="28"/>
      <c r="U75" s="28"/>
      <c r="V75" s="39"/>
      <c r="W75" s="39"/>
      <c r="X75" s="39"/>
      <c r="Y75" s="39"/>
      <c r="Z75" s="39"/>
      <c r="AA75" s="28" t="s">
        <v>135</v>
      </c>
      <c r="AB75" s="28" t="s">
        <v>136</v>
      </c>
      <c r="AC75" s="28" t="s">
        <v>136</v>
      </c>
      <c r="AD75" s="28" t="s">
        <v>136</v>
      </c>
      <c r="AE75" s="28" t="s">
        <v>136</v>
      </c>
      <c r="AF75" s="28" t="s">
        <v>137</v>
      </c>
      <c r="AG75" s="28">
        <v>88</v>
      </c>
      <c r="AH75" s="28">
        <v>177</v>
      </c>
      <c r="AI75" s="28">
        <v>88</v>
      </c>
      <c r="AJ75" s="28">
        <v>177</v>
      </c>
      <c r="AK75" s="28" t="s">
        <v>164</v>
      </c>
      <c r="AL75" s="28" t="s">
        <v>165</v>
      </c>
      <c r="AM75" s="49"/>
      <c r="AN75" s="49"/>
      <c r="AO75" s="49"/>
      <c r="AP75" s="49"/>
      <c r="AQ75" s="49"/>
      <c r="AR75" s="49"/>
      <c r="AS75" s="49"/>
      <c r="AT75" s="49"/>
      <c r="AU75" s="49"/>
      <c r="AV75" s="49"/>
      <c r="AW75" s="49"/>
      <c r="AX75" s="49"/>
      <c r="AY75" s="49"/>
      <c r="AZ75" s="49"/>
      <c r="BA75" s="49"/>
      <c r="BB75" s="49"/>
      <c r="BC75" s="49"/>
      <c r="BD75" s="49"/>
      <c r="BE75" s="49"/>
      <c r="BF75" s="49"/>
      <c r="BG75" s="49"/>
      <c r="BH75" s="49"/>
      <c r="BI75" s="49"/>
      <c r="BJ75" s="49"/>
      <c r="BK75" s="49"/>
      <c r="BL75" s="49"/>
      <c r="BM75" s="49"/>
      <c r="BN75" s="49"/>
      <c r="BO75" s="49"/>
      <c r="BP75" s="49"/>
      <c r="BQ75" s="49"/>
      <c r="BR75" s="49"/>
      <c r="BS75" s="49"/>
      <c r="BT75" s="49"/>
      <c r="BU75" s="49"/>
      <c r="BV75" s="49"/>
      <c r="BW75" s="49"/>
      <c r="BX75" s="49"/>
      <c r="BY75" s="49"/>
      <c r="BZ75" s="49"/>
      <c r="CA75" s="49"/>
      <c r="CB75" s="49"/>
      <c r="CC75" s="49"/>
      <c r="CD75" s="49"/>
      <c r="CE75" s="49"/>
      <c r="CF75" s="49"/>
      <c r="CG75" s="49"/>
      <c r="CH75" s="49"/>
      <c r="CI75" s="49"/>
      <c r="CJ75" s="49"/>
      <c r="CK75" s="49"/>
      <c r="CL75" s="49"/>
      <c r="CM75" s="49"/>
      <c r="CN75" s="49"/>
      <c r="CO75" s="49"/>
      <c r="CP75" s="49"/>
      <c r="CQ75" s="49"/>
      <c r="CR75" s="49"/>
      <c r="CS75" s="49"/>
      <c r="CT75" s="49"/>
      <c r="CU75" s="49"/>
      <c r="CV75" s="49"/>
      <c r="CW75" s="49"/>
      <c r="CX75" s="49"/>
      <c r="CY75" s="49"/>
      <c r="CZ75" s="49"/>
      <c r="DA75" s="49"/>
      <c r="DB75" s="49"/>
      <c r="DC75" s="49"/>
      <c r="DD75" s="49"/>
      <c r="DE75" s="49"/>
      <c r="DF75" s="49"/>
      <c r="DG75" s="49"/>
      <c r="DH75" s="49"/>
      <c r="DI75" s="49"/>
      <c r="DJ75" s="49"/>
      <c r="DK75" s="49"/>
      <c r="DL75" s="49"/>
      <c r="DM75" s="49"/>
      <c r="DN75" s="49"/>
      <c r="DO75" s="49"/>
      <c r="DP75" s="49"/>
      <c r="DQ75" s="49"/>
      <c r="DR75" s="49"/>
      <c r="DS75" s="49"/>
      <c r="DT75" s="49"/>
      <c r="DU75" s="49"/>
      <c r="DV75" s="49"/>
      <c r="DW75" s="49"/>
      <c r="DX75" s="49"/>
      <c r="DY75" s="49"/>
      <c r="DZ75" s="49"/>
      <c r="EA75" s="49"/>
      <c r="EB75" s="49"/>
      <c r="EC75" s="49"/>
      <c r="ED75" s="49"/>
      <c r="EE75" s="49"/>
      <c r="EF75" s="49"/>
      <c r="EG75" s="49"/>
      <c r="EH75" s="49"/>
      <c r="EI75" s="49"/>
      <c r="EJ75" s="49"/>
      <c r="EK75" s="49"/>
      <c r="EL75" s="49"/>
      <c r="EM75" s="49"/>
      <c r="EN75" s="49"/>
      <c r="EO75" s="49"/>
      <c r="EP75" s="49"/>
      <c r="EQ75" s="49"/>
      <c r="ER75" s="49"/>
      <c r="ES75" s="49"/>
      <c r="ET75" s="49"/>
      <c r="EU75" s="49"/>
      <c r="EV75" s="49"/>
      <c r="EW75" s="49"/>
      <c r="EX75" s="49"/>
      <c r="EY75" s="49"/>
      <c r="EZ75" s="49"/>
      <c r="FA75" s="49"/>
      <c r="FB75" s="49"/>
      <c r="FC75" s="49"/>
      <c r="FD75" s="49"/>
      <c r="FE75" s="49"/>
      <c r="FF75" s="49"/>
      <c r="FG75" s="49"/>
      <c r="FH75" s="49"/>
      <c r="FI75" s="49"/>
      <c r="FJ75" s="49"/>
      <c r="FK75" s="49"/>
      <c r="FL75" s="49"/>
      <c r="FM75" s="49"/>
      <c r="FN75" s="49"/>
      <c r="FO75" s="49"/>
      <c r="FP75" s="49"/>
      <c r="FQ75" s="49"/>
      <c r="FR75" s="49"/>
      <c r="FS75" s="49"/>
      <c r="FT75" s="49"/>
      <c r="FU75" s="49"/>
      <c r="FV75" s="49"/>
      <c r="FW75" s="49"/>
      <c r="FX75" s="49"/>
      <c r="FY75" s="49"/>
      <c r="FZ75" s="49"/>
      <c r="GA75" s="49"/>
      <c r="GB75" s="49"/>
      <c r="GC75" s="49"/>
      <c r="GD75" s="49"/>
      <c r="GE75" s="49"/>
      <c r="GF75" s="49"/>
      <c r="GG75" s="49"/>
      <c r="GH75" s="49"/>
      <c r="GI75" s="49"/>
      <c r="GJ75" s="49"/>
      <c r="GK75" s="49"/>
      <c r="GL75" s="49"/>
      <c r="GM75" s="49"/>
      <c r="GN75" s="49"/>
      <c r="GO75" s="49"/>
      <c r="GP75" s="49"/>
      <c r="GQ75" s="49"/>
      <c r="GR75" s="49"/>
      <c r="GS75" s="49"/>
      <c r="GT75" s="49"/>
      <c r="GU75" s="49"/>
      <c r="GV75" s="49"/>
      <c r="GW75" s="49"/>
      <c r="GX75" s="49"/>
      <c r="GY75" s="49"/>
      <c r="GZ75" s="49"/>
      <c r="HA75" s="49"/>
      <c r="HB75" s="49"/>
      <c r="HC75" s="49"/>
      <c r="HD75" s="49"/>
      <c r="HE75" s="49"/>
      <c r="HF75" s="49"/>
      <c r="HG75" s="49"/>
      <c r="HH75" s="49"/>
      <c r="HI75" s="49"/>
      <c r="HJ75" s="49"/>
      <c r="HK75" s="49"/>
      <c r="HL75" s="49"/>
      <c r="HM75" s="49"/>
      <c r="HN75" s="49"/>
      <c r="HO75" s="49"/>
      <c r="HP75" s="49"/>
      <c r="HQ75" s="49"/>
      <c r="HR75" s="49"/>
      <c r="HS75" s="49"/>
      <c r="HT75" s="49"/>
      <c r="HU75" s="49"/>
      <c r="HV75" s="49"/>
      <c r="HW75" s="49"/>
      <c r="HX75" s="49"/>
      <c r="HY75" s="49"/>
      <c r="HZ75" s="49"/>
      <c r="IA75" s="49"/>
      <c r="IB75" s="49"/>
      <c r="IC75" s="49"/>
      <c r="ID75" s="49"/>
      <c r="IE75" s="49"/>
      <c r="IF75" s="49"/>
      <c r="IG75" s="49"/>
      <c r="IH75" s="49"/>
      <c r="II75" s="49"/>
      <c r="IJ75" s="49"/>
      <c r="IK75" s="49"/>
      <c r="IL75" s="49"/>
      <c r="IM75" s="49"/>
      <c r="IN75" s="49"/>
      <c r="IO75" s="49"/>
      <c r="IP75" s="49"/>
      <c r="IQ75" s="49"/>
      <c r="IR75" s="49"/>
      <c r="IS75" s="49"/>
      <c r="IT75" s="49"/>
      <c r="IU75" s="49"/>
      <c r="IV75" s="59"/>
    </row>
    <row r="76" spans="1:256" s="5" customFormat="1" ht="79.5" customHeight="1">
      <c r="A76" s="28" t="s">
        <v>127</v>
      </c>
      <c r="B76" s="28" t="s">
        <v>128</v>
      </c>
      <c r="C76" s="28" t="s">
        <v>372</v>
      </c>
      <c r="D76" s="28" t="s">
        <v>333</v>
      </c>
      <c r="E76" s="28" t="s">
        <v>373</v>
      </c>
      <c r="F76" s="28" t="s">
        <v>151</v>
      </c>
      <c r="G76" s="28" t="s">
        <v>335</v>
      </c>
      <c r="H76" s="28">
        <v>2020</v>
      </c>
      <c r="I76" s="28" t="s">
        <v>133</v>
      </c>
      <c r="J76" s="28" t="s">
        <v>220</v>
      </c>
      <c r="K76" s="28">
        <v>13909125304</v>
      </c>
      <c r="L76" s="28">
        <f t="shared" si="5"/>
        <v>6.84</v>
      </c>
      <c r="M76" s="28">
        <f t="shared" si="6"/>
        <v>6.84</v>
      </c>
      <c r="N76" s="28"/>
      <c r="O76" s="28"/>
      <c r="P76" s="28"/>
      <c r="Q76" s="28">
        <v>6.84</v>
      </c>
      <c r="R76" s="28"/>
      <c r="S76" s="28"/>
      <c r="T76" s="28"/>
      <c r="U76" s="28"/>
      <c r="V76" s="39"/>
      <c r="W76" s="39"/>
      <c r="X76" s="39"/>
      <c r="Y76" s="39"/>
      <c r="Z76" s="39"/>
      <c r="AA76" s="28" t="s">
        <v>135</v>
      </c>
      <c r="AB76" s="28" t="s">
        <v>136</v>
      </c>
      <c r="AC76" s="28" t="s">
        <v>136</v>
      </c>
      <c r="AD76" s="28" t="s">
        <v>136</v>
      </c>
      <c r="AE76" s="28" t="s">
        <v>136</v>
      </c>
      <c r="AF76" s="28" t="s">
        <v>137</v>
      </c>
      <c r="AG76" s="28">
        <v>79</v>
      </c>
      <c r="AH76" s="28">
        <v>192</v>
      </c>
      <c r="AI76" s="28">
        <v>79</v>
      </c>
      <c r="AJ76" s="28">
        <v>192</v>
      </c>
      <c r="AK76" s="28" t="s">
        <v>164</v>
      </c>
      <c r="AL76" s="28" t="s">
        <v>165</v>
      </c>
      <c r="AM76" s="49"/>
      <c r="AN76" s="49"/>
      <c r="AO76" s="49"/>
      <c r="AP76" s="49"/>
      <c r="AQ76" s="49"/>
      <c r="AR76" s="49"/>
      <c r="AS76" s="49"/>
      <c r="AT76" s="49"/>
      <c r="AU76" s="49"/>
      <c r="AV76" s="49"/>
      <c r="AW76" s="49"/>
      <c r="AX76" s="49"/>
      <c r="AY76" s="49"/>
      <c r="AZ76" s="49"/>
      <c r="BA76" s="49"/>
      <c r="BB76" s="49"/>
      <c r="BC76" s="49"/>
      <c r="BD76" s="49"/>
      <c r="BE76" s="49"/>
      <c r="BF76" s="49"/>
      <c r="BG76" s="49"/>
      <c r="BH76" s="49"/>
      <c r="BI76" s="49"/>
      <c r="BJ76" s="49"/>
      <c r="BK76" s="49"/>
      <c r="BL76" s="49"/>
      <c r="BM76" s="49"/>
      <c r="BN76" s="49"/>
      <c r="BO76" s="49"/>
      <c r="BP76" s="49"/>
      <c r="BQ76" s="49"/>
      <c r="BR76" s="49"/>
      <c r="BS76" s="49"/>
      <c r="BT76" s="49"/>
      <c r="BU76" s="49"/>
      <c r="BV76" s="49"/>
      <c r="BW76" s="49"/>
      <c r="BX76" s="49"/>
      <c r="BY76" s="49"/>
      <c r="BZ76" s="49"/>
      <c r="CA76" s="49"/>
      <c r="CB76" s="49"/>
      <c r="CC76" s="49"/>
      <c r="CD76" s="49"/>
      <c r="CE76" s="49"/>
      <c r="CF76" s="49"/>
      <c r="CG76" s="49"/>
      <c r="CH76" s="49"/>
      <c r="CI76" s="49"/>
      <c r="CJ76" s="49"/>
      <c r="CK76" s="49"/>
      <c r="CL76" s="49"/>
      <c r="CM76" s="49"/>
      <c r="CN76" s="49"/>
      <c r="CO76" s="49"/>
      <c r="CP76" s="49"/>
      <c r="CQ76" s="49"/>
      <c r="CR76" s="49"/>
      <c r="CS76" s="49"/>
      <c r="CT76" s="49"/>
      <c r="CU76" s="49"/>
      <c r="CV76" s="49"/>
      <c r="CW76" s="49"/>
      <c r="CX76" s="49"/>
      <c r="CY76" s="49"/>
      <c r="CZ76" s="49"/>
      <c r="DA76" s="49"/>
      <c r="DB76" s="49"/>
      <c r="DC76" s="49"/>
      <c r="DD76" s="49"/>
      <c r="DE76" s="49"/>
      <c r="DF76" s="49"/>
      <c r="DG76" s="49"/>
      <c r="DH76" s="49"/>
      <c r="DI76" s="49"/>
      <c r="DJ76" s="49"/>
      <c r="DK76" s="49"/>
      <c r="DL76" s="49"/>
      <c r="DM76" s="49"/>
      <c r="DN76" s="49"/>
      <c r="DO76" s="49"/>
      <c r="DP76" s="49"/>
      <c r="DQ76" s="49"/>
      <c r="DR76" s="49"/>
      <c r="DS76" s="49"/>
      <c r="DT76" s="49"/>
      <c r="DU76" s="49"/>
      <c r="DV76" s="49"/>
      <c r="DW76" s="49"/>
      <c r="DX76" s="49"/>
      <c r="DY76" s="49"/>
      <c r="DZ76" s="49"/>
      <c r="EA76" s="49"/>
      <c r="EB76" s="49"/>
      <c r="EC76" s="49"/>
      <c r="ED76" s="49"/>
      <c r="EE76" s="49"/>
      <c r="EF76" s="49"/>
      <c r="EG76" s="49"/>
      <c r="EH76" s="49"/>
      <c r="EI76" s="49"/>
      <c r="EJ76" s="49"/>
      <c r="EK76" s="49"/>
      <c r="EL76" s="49"/>
      <c r="EM76" s="49"/>
      <c r="EN76" s="49"/>
      <c r="EO76" s="49"/>
      <c r="EP76" s="49"/>
      <c r="EQ76" s="49"/>
      <c r="ER76" s="49"/>
      <c r="ES76" s="49"/>
      <c r="ET76" s="49"/>
      <c r="EU76" s="49"/>
      <c r="EV76" s="49"/>
      <c r="EW76" s="49"/>
      <c r="EX76" s="49"/>
      <c r="EY76" s="49"/>
      <c r="EZ76" s="49"/>
      <c r="FA76" s="49"/>
      <c r="FB76" s="49"/>
      <c r="FC76" s="49"/>
      <c r="FD76" s="49"/>
      <c r="FE76" s="49"/>
      <c r="FF76" s="49"/>
      <c r="FG76" s="49"/>
      <c r="FH76" s="49"/>
      <c r="FI76" s="49"/>
      <c r="FJ76" s="49"/>
      <c r="FK76" s="49"/>
      <c r="FL76" s="49"/>
      <c r="FM76" s="49"/>
      <c r="FN76" s="49"/>
      <c r="FO76" s="49"/>
      <c r="FP76" s="49"/>
      <c r="FQ76" s="49"/>
      <c r="FR76" s="49"/>
      <c r="FS76" s="49"/>
      <c r="FT76" s="49"/>
      <c r="FU76" s="49"/>
      <c r="FV76" s="49"/>
      <c r="FW76" s="49"/>
      <c r="FX76" s="49"/>
      <c r="FY76" s="49"/>
      <c r="FZ76" s="49"/>
      <c r="GA76" s="49"/>
      <c r="GB76" s="49"/>
      <c r="GC76" s="49"/>
      <c r="GD76" s="49"/>
      <c r="GE76" s="49"/>
      <c r="GF76" s="49"/>
      <c r="GG76" s="49"/>
      <c r="GH76" s="49"/>
      <c r="GI76" s="49"/>
      <c r="GJ76" s="49"/>
      <c r="GK76" s="49"/>
      <c r="GL76" s="49"/>
      <c r="GM76" s="49"/>
      <c r="GN76" s="49"/>
      <c r="GO76" s="49"/>
      <c r="GP76" s="49"/>
      <c r="GQ76" s="49"/>
      <c r="GR76" s="49"/>
      <c r="GS76" s="49"/>
      <c r="GT76" s="49"/>
      <c r="GU76" s="49"/>
      <c r="GV76" s="49"/>
      <c r="GW76" s="49"/>
      <c r="GX76" s="49"/>
      <c r="GY76" s="49"/>
      <c r="GZ76" s="49"/>
      <c r="HA76" s="49"/>
      <c r="HB76" s="49"/>
      <c r="HC76" s="49"/>
      <c r="HD76" s="49"/>
      <c r="HE76" s="49"/>
      <c r="HF76" s="49"/>
      <c r="HG76" s="49"/>
      <c r="HH76" s="49"/>
      <c r="HI76" s="49"/>
      <c r="HJ76" s="49"/>
      <c r="HK76" s="49"/>
      <c r="HL76" s="49"/>
      <c r="HM76" s="49"/>
      <c r="HN76" s="49"/>
      <c r="HO76" s="49"/>
      <c r="HP76" s="49"/>
      <c r="HQ76" s="49"/>
      <c r="HR76" s="49"/>
      <c r="HS76" s="49"/>
      <c r="HT76" s="49"/>
      <c r="HU76" s="49"/>
      <c r="HV76" s="49"/>
      <c r="HW76" s="49"/>
      <c r="HX76" s="49"/>
      <c r="HY76" s="49"/>
      <c r="HZ76" s="49"/>
      <c r="IA76" s="49"/>
      <c r="IB76" s="49"/>
      <c r="IC76" s="49"/>
      <c r="ID76" s="49"/>
      <c r="IE76" s="49"/>
      <c r="IF76" s="49"/>
      <c r="IG76" s="49"/>
      <c r="IH76" s="49"/>
      <c r="II76" s="49"/>
      <c r="IJ76" s="49"/>
      <c r="IK76" s="49"/>
      <c r="IL76" s="49"/>
      <c r="IM76" s="49"/>
      <c r="IN76" s="49"/>
      <c r="IO76" s="49"/>
      <c r="IP76" s="49"/>
      <c r="IQ76" s="49"/>
      <c r="IR76" s="49"/>
      <c r="IS76" s="49"/>
      <c r="IT76" s="49"/>
      <c r="IU76" s="49"/>
      <c r="IV76" s="59"/>
    </row>
    <row r="77" spans="1:256" s="5" customFormat="1" ht="79.5" customHeight="1">
      <c r="A77" s="28" t="s">
        <v>127</v>
      </c>
      <c r="B77" s="28" t="s">
        <v>128</v>
      </c>
      <c r="C77" s="28" t="s">
        <v>374</v>
      </c>
      <c r="D77" s="28" t="s">
        <v>337</v>
      </c>
      <c r="E77" s="28" t="s">
        <v>375</v>
      </c>
      <c r="F77" s="28" t="s">
        <v>151</v>
      </c>
      <c r="G77" s="28" t="s">
        <v>339</v>
      </c>
      <c r="H77" s="28">
        <v>2020</v>
      </c>
      <c r="I77" s="28" t="s">
        <v>133</v>
      </c>
      <c r="J77" s="28" t="s">
        <v>220</v>
      </c>
      <c r="K77" s="28">
        <v>13909125304</v>
      </c>
      <c r="L77" s="28">
        <f t="shared" si="5"/>
        <v>18.7</v>
      </c>
      <c r="M77" s="28">
        <f t="shared" si="6"/>
        <v>18.7</v>
      </c>
      <c r="N77" s="28"/>
      <c r="O77" s="28"/>
      <c r="P77" s="28"/>
      <c r="Q77" s="28">
        <v>18.7</v>
      </c>
      <c r="R77" s="28"/>
      <c r="S77" s="28"/>
      <c r="T77" s="28"/>
      <c r="U77" s="28"/>
      <c r="V77" s="39"/>
      <c r="W77" s="39"/>
      <c r="X77" s="39"/>
      <c r="Y77" s="39"/>
      <c r="Z77" s="39"/>
      <c r="AA77" s="28" t="s">
        <v>135</v>
      </c>
      <c r="AB77" s="28" t="s">
        <v>136</v>
      </c>
      <c r="AC77" s="28" t="s">
        <v>136</v>
      </c>
      <c r="AD77" s="28" t="s">
        <v>136</v>
      </c>
      <c r="AE77" s="28" t="s">
        <v>136</v>
      </c>
      <c r="AF77" s="28" t="s">
        <v>137</v>
      </c>
      <c r="AG77" s="28">
        <v>40</v>
      </c>
      <c r="AH77" s="28">
        <v>68</v>
      </c>
      <c r="AI77" s="28">
        <v>40</v>
      </c>
      <c r="AJ77" s="28">
        <v>68</v>
      </c>
      <c r="AK77" s="28" t="s">
        <v>164</v>
      </c>
      <c r="AL77" s="28" t="s">
        <v>165</v>
      </c>
      <c r="AM77" s="49"/>
      <c r="AN77" s="49"/>
      <c r="AO77" s="49"/>
      <c r="AP77" s="49"/>
      <c r="AQ77" s="49"/>
      <c r="AR77" s="49"/>
      <c r="AS77" s="49"/>
      <c r="AT77" s="49"/>
      <c r="AU77" s="49"/>
      <c r="AV77" s="49"/>
      <c r="AW77" s="49"/>
      <c r="AX77" s="49"/>
      <c r="AY77" s="49"/>
      <c r="AZ77" s="49"/>
      <c r="BA77" s="49"/>
      <c r="BB77" s="49"/>
      <c r="BC77" s="49"/>
      <c r="BD77" s="49"/>
      <c r="BE77" s="49"/>
      <c r="BF77" s="49"/>
      <c r="BG77" s="49"/>
      <c r="BH77" s="49"/>
      <c r="BI77" s="49"/>
      <c r="BJ77" s="49"/>
      <c r="BK77" s="49"/>
      <c r="BL77" s="49"/>
      <c r="BM77" s="49"/>
      <c r="BN77" s="49"/>
      <c r="BO77" s="49"/>
      <c r="BP77" s="49"/>
      <c r="BQ77" s="49"/>
      <c r="BR77" s="49"/>
      <c r="BS77" s="49"/>
      <c r="BT77" s="49"/>
      <c r="BU77" s="49"/>
      <c r="BV77" s="49"/>
      <c r="BW77" s="49"/>
      <c r="BX77" s="49"/>
      <c r="BY77" s="49"/>
      <c r="BZ77" s="49"/>
      <c r="CA77" s="49"/>
      <c r="CB77" s="49"/>
      <c r="CC77" s="49"/>
      <c r="CD77" s="49"/>
      <c r="CE77" s="49"/>
      <c r="CF77" s="49"/>
      <c r="CG77" s="49"/>
      <c r="CH77" s="49"/>
      <c r="CI77" s="49"/>
      <c r="CJ77" s="49"/>
      <c r="CK77" s="49"/>
      <c r="CL77" s="49"/>
      <c r="CM77" s="49"/>
      <c r="CN77" s="49"/>
      <c r="CO77" s="49"/>
      <c r="CP77" s="49"/>
      <c r="CQ77" s="49"/>
      <c r="CR77" s="49"/>
      <c r="CS77" s="49"/>
      <c r="CT77" s="49"/>
      <c r="CU77" s="49"/>
      <c r="CV77" s="49"/>
      <c r="CW77" s="49"/>
      <c r="CX77" s="49"/>
      <c r="CY77" s="49"/>
      <c r="CZ77" s="49"/>
      <c r="DA77" s="49"/>
      <c r="DB77" s="49"/>
      <c r="DC77" s="49"/>
      <c r="DD77" s="49"/>
      <c r="DE77" s="49"/>
      <c r="DF77" s="49"/>
      <c r="DG77" s="49"/>
      <c r="DH77" s="49"/>
      <c r="DI77" s="49"/>
      <c r="DJ77" s="49"/>
      <c r="DK77" s="49"/>
      <c r="DL77" s="49"/>
      <c r="DM77" s="49"/>
      <c r="DN77" s="49"/>
      <c r="DO77" s="49"/>
      <c r="DP77" s="49"/>
      <c r="DQ77" s="49"/>
      <c r="DR77" s="49"/>
      <c r="DS77" s="49"/>
      <c r="DT77" s="49"/>
      <c r="DU77" s="49"/>
      <c r="DV77" s="49"/>
      <c r="DW77" s="49"/>
      <c r="DX77" s="49"/>
      <c r="DY77" s="49"/>
      <c r="DZ77" s="49"/>
      <c r="EA77" s="49"/>
      <c r="EB77" s="49"/>
      <c r="EC77" s="49"/>
      <c r="ED77" s="49"/>
      <c r="EE77" s="49"/>
      <c r="EF77" s="49"/>
      <c r="EG77" s="49"/>
      <c r="EH77" s="49"/>
      <c r="EI77" s="49"/>
      <c r="EJ77" s="49"/>
      <c r="EK77" s="49"/>
      <c r="EL77" s="49"/>
      <c r="EM77" s="49"/>
      <c r="EN77" s="49"/>
      <c r="EO77" s="49"/>
      <c r="EP77" s="49"/>
      <c r="EQ77" s="49"/>
      <c r="ER77" s="49"/>
      <c r="ES77" s="49"/>
      <c r="ET77" s="49"/>
      <c r="EU77" s="49"/>
      <c r="EV77" s="49"/>
      <c r="EW77" s="49"/>
      <c r="EX77" s="49"/>
      <c r="EY77" s="49"/>
      <c r="EZ77" s="49"/>
      <c r="FA77" s="49"/>
      <c r="FB77" s="49"/>
      <c r="FC77" s="49"/>
      <c r="FD77" s="49"/>
      <c r="FE77" s="49"/>
      <c r="FF77" s="49"/>
      <c r="FG77" s="49"/>
      <c r="FH77" s="49"/>
      <c r="FI77" s="49"/>
      <c r="FJ77" s="49"/>
      <c r="FK77" s="49"/>
      <c r="FL77" s="49"/>
      <c r="FM77" s="49"/>
      <c r="FN77" s="49"/>
      <c r="FO77" s="49"/>
      <c r="FP77" s="49"/>
      <c r="FQ77" s="49"/>
      <c r="FR77" s="49"/>
      <c r="FS77" s="49"/>
      <c r="FT77" s="49"/>
      <c r="FU77" s="49"/>
      <c r="FV77" s="49"/>
      <c r="FW77" s="49"/>
      <c r="FX77" s="49"/>
      <c r="FY77" s="49"/>
      <c r="FZ77" s="49"/>
      <c r="GA77" s="49"/>
      <c r="GB77" s="49"/>
      <c r="GC77" s="49"/>
      <c r="GD77" s="49"/>
      <c r="GE77" s="49"/>
      <c r="GF77" s="49"/>
      <c r="GG77" s="49"/>
      <c r="GH77" s="49"/>
      <c r="GI77" s="49"/>
      <c r="GJ77" s="49"/>
      <c r="GK77" s="49"/>
      <c r="GL77" s="49"/>
      <c r="GM77" s="49"/>
      <c r="GN77" s="49"/>
      <c r="GO77" s="49"/>
      <c r="GP77" s="49"/>
      <c r="GQ77" s="49"/>
      <c r="GR77" s="49"/>
      <c r="GS77" s="49"/>
      <c r="GT77" s="49"/>
      <c r="GU77" s="49"/>
      <c r="GV77" s="49"/>
      <c r="GW77" s="49"/>
      <c r="GX77" s="49"/>
      <c r="GY77" s="49"/>
      <c r="GZ77" s="49"/>
      <c r="HA77" s="49"/>
      <c r="HB77" s="49"/>
      <c r="HC77" s="49"/>
      <c r="HD77" s="49"/>
      <c r="HE77" s="49"/>
      <c r="HF77" s="49"/>
      <c r="HG77" s="49"/>
      <c r="HH77" s="49"/>
      <c r="HI77" s="49"/>
      <c r="HJ77" s="49"/>
      <c r="HK77" s="49"/>
      <c r="HL77" s="49"/>
      <c r="HM77" s="49"/>
      <c r="HN77" s="49"/>
      <c r="HO77" s="49"/>
      <c r="HP77" s="49"/>
      <c r="HQ77" s="49"/>
      <c r="HR77" s="49"/>
      <c r="HS77" s="49"/>
      <c r="HT77" s="49"/>
      <c r="HU77" s="49"/>
      <c r="HV77" s="49"/>
      <c r="HW77" s="49"/>
      <c r="HX77" s="49"/>
      <c r="HY77" s="49"/>
      <c r="HZ77" s="49"/>
      <c r="IA77" s="49"/>
      <c r="IB77" s="49"/>
      <c r="IC77" s="49"/>
      <c r="ID77" s="49"/>
      <c r="IE77" s="49"/>
      <c r="IF77" s="49"/>
      <c r="IG77" s="49"/>
      <c r="IH77" s="49"/>
      <c r="II77" s="49"/>
      <c r="IJ77" s="49"/>
      <c r="IK77" s="49"/>
      <c r="IL77" s="49"/>
      <c r="IM77" s="49"/>
      <c r="IN77" s="49"/>
      <c r="IO77" s="49"/>
      <c r="IP77" s="49"/>
      <c r="IQ77" s="49"/>
      <c r="IR77" s="49"/>
      <c r="IS77" s="49"/>
      <c r="IT77" s="49"/>
      <c r="IU77" s="49"/>
      <c r="IV77" s="59"/>
    </row>
    <row r="78" spans="1:256" s="5" customFormat="1" ht="79.5" customHeight="1">
      <c r="A78" s="28" t="s">
        <v>127</v>
      </c>
      <c r="B78" s="28" t="s">
        <v>128</v>
      </c>
      <c r="C78" s="28" t="s">
        <v>336</v>
      </c>
      <c r="D78" s="28" t="s">
        <v>337</v>
      </c>
      <c r="E78" s="28" t="s">
        <v>376</v>
      </c>
      <c r="F78" s="28" t="s">
        <v>151</v>
      </c>
      <c r="G78" s="28" t="s">
        <v>339</v>
      </c>
      <c r="H78" s="28">
        <v>2020</v>
      </c>
      <c r="I78" s="28" t="s">
        <v>133</v>
      </c>
      <c r="J78" s="28" t="s">
        <v>220</v>
      </c>
      <c r="K78" s="28">
        <v>13909125304</v>
      </c>
      <c r="L78" s="28">
        <f t="shared" si="5"/>
        <v>10</v>
      </c>
      <c r="M78" s="28">
        <f t="shared" si="6"/>
        <v>10</v>
      </c>
      <c r="N78" s="28"/>
      <c r="O78" s="28"/>
      <c r="P78" s="28"/>
      <c r="Q78" s="28">
        <v>10</v>
      </c>
      <c r="R78" s="28"/>
      <c r="S78" s="28"/>
      <c r="T78" s="28"/>
      <c r="U78" s="28"/>
      <c r="V78" s="28"/>
      <c r="W78" s="28"/>
      <c r="X78" s="28"/>
      <c r="Y78" s="28"/>
      <c r="Z78" s="28"/>
      <c r="AA78" s="28" t="s">
        <v>135</v>
      </c>
      <c r="AB78" s="28" t="s">
        <v>136</v>
      </c>
      <c r="AC78" s="28" t="s">
        <v>136</v>
      </c>
      <c r="AD78" s="28" t="s">
        <v>136</v>
      </c>
      <c r="AE78" s="28" t="s">
        <v>136</v>
      </c>
      <c r="AF78" s="28" t="s">
        <v>137</v>
      </c>
      <c r="AG78" s="28">
        <v>40</v>
      </c>
      <c r="AH78" s="28">
        <v>68</v>
      </c>
      <c r="AI78" s="28">
        <v>40</v>
      </c>
      <c r="AJ78" s="28">
        <v>68</v>
      </c>
      <c r="AK78" s="28" t="s">
        <v>164</v>
      </c>
      <c r="AL78" s="28" t="s">
        <v>165</v>
      </c>
      <c r="AM78" s="51"/>
      <c r="AN78" s="49"/>
      <c r="AO78" s="49"/>
      <c r="AP78" s="49"/>
      <c r="AQ78" s="49"/>
      <c r="AR78" s="49"/>
      <c r="AS78" s="49"/>
      <c r="AT78" s="49"/>
      <c r="AU78" s="49"/>
      <c r="AV78" s="49"/>
      <c r="AW78" s="49"/>
      <c r="AX78" s="49"/>
      <c r="AY78" s="49"/>
      <c r="AZ78" s="49"/>
      <c r="BA78" s="49"/>
      <c r="BB78" s="49"/>
      <c r="BC78" s="49"/>
      <c r="BD78" s="49"/>
      <c r="BE78" s="49"/>
      <c r="BF78" s="49"/>
      <c r="BG78" s="49"/>
      <c r="BH78" s="49"/>
      <c r="BI78" s="49"/>
      <c r="BJ78" s="49"/>
      <c r="BK78" s="49"/>
      <c r="BL78" s="49"/>
      <c r="BM78" s="49"/>
      <c r="BN78" s="49"/>
      <c r="BO78" s="49"/>
      <c r="BP78" s="49"/>
      <c r="BQ78" s="49"/>
      <c r="BR78" s="49"/>
      <c r="BS78" s="49"/>
      <c r="BT78" s="49"/>
      <c r="BU78" s="49"/>
      <c r="BV78" s="49"/>
      <c r="BW78" s="49"/>
      <c r="BX78" s="49"/>
      <c r="BY78" s="49"/>
      <c r="BZ78" s="49"/>
      <c r="CA78" s="49"/>
      <c r="CB78" s="49"/>
      <c r="CC78" s="49"/>
      <c r="CD78" s="49"/>
      <c r="CE78" s="49"/>
      <c r="CF78" s="49"/>
      <c r="CG78" s="49"/>
      <c r="CH78" s="49"/>
      <c r="CI78" s="49"/>
      <c r="CJ78" s="49"/>
      <c r="CK78" s="49"/>
      <c r="CL78" s="49"/>
      <c r="CM78" s="49"/>
      <c r="CN78" s="49"/>
      <c r="CO78" s="49"/>
      <c r="CP78" s="49"/>
      <c r="CQ78" s="49"/>
      <c r="CR78" s="49"/>
      <c r="CS78" s="49"/>
      <c r="CT78" s="49"/>
      <c r="CU78" s="49"/>
      <c r="CV78" s="49"/>
      <c r="CW78" s="49"/>
      <c r="CX78" s="49"/>
      <c r="CY78" s="49"/>
      <c r="CZ78" s="49"/>
      <c r="DA78" s="49"/>
      <c r="DB78" s="49"/>
      <c r="DC78" s="49"/>
      <c r="DD78" s="49"/>
      <c r="DE78" s="49"/>
      <c r="DF78" s="49"/>
      <c r="DG78" s="49"/>
      <c r="DH78" s="49"/>
      <c r="DI78" s="49"/>
      <c r="DJ78" s="49"/>
      <c r="DK78" s="49"/>
      <c r="DL78" s="49"/>
      <c r="DM78" s="49"/>
      <c r="DN78" s="49"/>
      <c r="DO78" s="49"/>
      <c r="DP78" s="49"/>
      <c r="DQ78" s="49"/>
      <c r="DR78" s="49"/>
      <c r="DS78" s="49"/>
      <c r="DT78" s="49"/>
      <c r="DU78" s="49"/>
      <c r="DV78" s="49"/>
      <c r="DW78" s="49"/>
      <c r="DX78" s="49"/>
      <c r="DY78" s="49"/>
      <c r="DZ78" s="49"/>
      <c r="EA78" s="49"/>
      <c r="EB78" s="49"/>
      <c r="EC78" s="49"/>
      <c r="ED78" s="49"/>
      <c r="EE78" s="49"/>
      <c r="EF78" s="49"/>
      <c r="EG78" s="49"/>
      <c r="EH78" s="49"/>
      <c r="EI78" s="49"/>
      <c r="EJ78" s="49"/>
      <c r="EK78" s="49"/>
      <c r="EL78" s="49"/>
      <c r="EM78" s="49"/>
      <c r="EN78" s="49"/>
      <c r="EO78" s="49"/>
      <c r="EP78" s="49"/>
      <c r="EQ78" s="49"/>
      <c r="ER78" s="49"/>
      <c r="ES78" s="49"/>
      <c r="ET78" s="49"/>
      <c r="EU78" s="49"/>
      <c r="EV78" s="49"/>
      <c r="EW78" s="49"/>
      <c r="EX78" s="49"/>
      <c r="EY78" s="49"/>
      <c r="EZ78" s="49"/>
      <c r="FA78" s="49"/>
      <c r="FB78" s="49"/>
      <c r="FC78" s="49"/>
      <c r="FD78" s="49"/>
      <c r="FE78" s="49"/>
      <c r="FF78" s="49"/>
      <c r="FG78" s="49"/>
      <c r="FH78" s="49"/>
      <c r="FI78" s="49"/>
      <c r="FJ78" s="49"/>
      <c r="FK78" s="49"/>
      <c r="FL78" s="49"/>
      <c r="FM78" s="49"/>
      <c r="FN78" s="49"/>
      <c r="FO78" s="49"/>
      <c r="FP78" s="49"/>
      <c r="FQ78" s="49"/>
      <c r="FR78" s="49"/>
      <c r="FS78" s="49"/>
      <c r="FT78" s="49"/>
      <c r="FU78" s="49"/>
      <c r="FV78" s="49"/>
      <c r="FW78" s="49"/>
      <c r="FX78" s="49"/>
      <c r="FY78" s="49"/>
      <c r="FZ78" s="49"/>
      <c r="GA78" s="49"/>
      <c r="GB78" s="49"/>
      <c r="GC78" s="49"/>
      <c r="GD78" s="49"/>
      <c r="GE78" s="49"/>
      <c r="GF78" s="49"/>
      <c r="GG78" s="49"/>
      <c r="GH78" s="49"/>
      <c r="GI78" s="49"/>
      <c r="GJ78" s="49"/>
      <c r="GK78" s="49"/>
      <c r="GL78" s="49"/>
      <c r="GM78" s="49"/>
      <c r="GN78" s="49"/>
      <c r="GO78" s="49"/>
      <c r="GP78" s="49"/>
      <c r="GQ78" s="49"/>
      <c r="GR78" s="49"/>
      <c r="GS78" s="49"/>
      <c r="GT78" s="49"/>
      <c r="GU78" s="49"/>
      <c r="GV78" s="49"/>
      <c r="GW78" s="49"/>
      <c r="GX78" s="49"/>
      <c r="GY78" s="49"/>
      <c r="GZ78" s="49"/>
      <c r="HA78" s="49"/>
      <c r="HB78" s="49"/>
      <c r="HC78" s="49"/>
      <c r="HD78" s="49"/>
      <c r="HE78" s="49"/>
      <c r="HF78" s="49"/>
      <c r="HG78" s="49"/>
      <c r="HH78" s="49"/>
      <c r="HI78" s="49"/>
      <c r="HJ78" s="49"/>
      <c r="HK78" s="49"/>
      <c r="HL78" s="49"/>
      <c r="HM78" s="49"/>
      <c r="HN78" s="49"/>
      <c r="HO78" s="49"/>
      <c r="HP78" s="49"/>
      <c r="HQ78" s="49"/>
      <c r="HR78" s="49"/>
      <c r="HS78" s="49"/>
      <c r="HT78" s="49"/>
      <c r="HU78" s="49"/>
      <c r="HV78" s="49"/>
      <c r="HW78" s="49"/>
      <c r="HX78" s="49"/>
      <c r="HY78" s="49"/>
      <c r="HZ78" s="49"/>
      <c r="IA78" s="49"/>
      <c r="IB78" s="49"/>
      <c r="IC78" s="49"/>
      <c r="ID78" s="49"/>
      <c r="IE78" s="49"/>
      <c r="IF78" s="49"/>
      <c r="IG78" s="49"/>
      <c r="IH78" s="49"/>
      <c r="II78" s="49"/>
      <c r="IJ78" s="49"/>
      <c r="IK78" s="49"/>
      <c r="IL78" s="49"/>
      <c r="IM78" s="49"/>
      <c r="IN78" s="49"/>
      <c r="IO78" s="49"/>
      <c r="IP78" s="49"/>
      <c r="IQ78" s="49"/>
      <c r="IR78" s="49"/>
      <c r="IS78" s="49"/>
      <c r="IT78" s="49"/>
      <c r="IU78" s="49"/>
      <c r="IV78" s="59"/>
    </row>
    <row r="79" spans="1:256" s="5" customFormat="1" ht="79.5" customHeight="1">
      <c r="A79" s="28" t="s">
        <v>127</v>
      </c>
      <c r="B79" s="28" t="s">
        <v>128</v>
      </c>
      <c r="C79" s="28" t="s">
        <v>377</v>
      </c>
      <c r="D79" s="28" t="s">
        <v>378</v>
      </c>
      <c r="E79" s="28" t="s">
        <v>379</v>
      </c>
      <c r="F79" s="28" t="s">
        <v>155</v>
      </c>
      <c r="G79" s="28" t="s">
        <v>380</v>
      </c>
      <c r="H79" s="28">
        <v>2020</v>
      </c>
      <c r="I79" s="28" t="s">
        <v>133</v>
      </c>
      <c r="J79" s="28" t="s">
        <v>220</v>
      </c>
      <c r="K79" s="28">
        <v>13909125304</v>
      </c>
      <c r="L79" s="28">
        <f t="shared" si="5"/>
        <v>22.08</v>
      </c>
      <c r="M79" s="28">
        <f t="shared" si="6"/>
        <v>22.08</v>
      </c>
      <c r="N79" s="28"/>
      <c r="O79" s="28"/>
      <c r="P79" s="28"/>
      <c r="Q79" s="28">
        <v>22.08</v>
      </c>
      <c r="R79" s="28"/>
      <c r="S79" s="28"/>
      <c r="T79" s="28"/>
      <c r="U79" s="28"/>
      <c r="V79" s="39"/>
      <c r="W79" s="39"/>
      <c r="X79" s="39"/>
      <c r="Y79" s="39"/>
      <c r="Z79" s="39"/>
      <c r="AA79" s="28" t="s">
        <v>135</v>
      </c>
      <c r="AB79" s="28" t="s">
        <v>136</v>
      </c>
      <c r="AC79" s="28" t="s">
        <v>136</v>
      </c>
      <c r="AD79" s="28" t="s">
        <v>136</v>
      </c>
      <c r="AE79" s="28" t="s">
        <v>136</v>
      </c>
      <c r="AF79" s="28" t="s">
        <v>137</v>
      </c>
      <c r="AG79" s="28">
        <v>112</v>
      </c>
      <c r="AH79" s="28">
        <v>245</v>
      </c>
      <c r="AI79" s="28">
        <v>112</v>
      </c>
      <c r="AJ79" s="28">
        <v>245</v>
      </c>
      <c r="AK79" s="28" t="s">
        <v>164</v>
      </c>
      <c r="AL79" s="28" t="s">
        <v>165</v>
      </c>
      <c r="AM79" s="49"/>
      <c r="AN79" s="49"/>
      <c r="AO79" s="49"/>
      <c r="AP79" s="49"/>
      <c r="AQ79" s="49"/>
      <c r="AR79" s="49"/>
      <c r="AS79" s="49"/>
      <c r="AT79" s="49"/>
      <c r="AU79" s="49"/>
      <c r="AV79" s="49"/>
      <c r="AW79" s="49"/>
      <c r="AX79" s="49"/>
      <c r="AY79" s="49"/>
      <c r="AZ79" s="49"/>
      <c r="BA79" s="49"/>
      <c r="BB79" s="49"/>
      <c r="BC79" s="49"/>
      <c r="BD79" s="49"/>
      <c r="BE79" s="49"/>
      <c r="BF79" s="49"/>
      <c r="BG79" s="49"/>
      <c r="BH79" s="49"/>
      <c r="BI79" s="49"/>
      <c r="BJ79" s="49"/>
      <c r="BK79" s="49"/>
      <c r="BL79" s="49"/>
      <c r="BM79" s="49"/>
      <c r="BN79" s="49"/>
      <c r="BO79" s="49"/>
      <c r="BP79" s="49"/>
      <c r="BQ79" s="49"/>
      <c r="BR79" s="49"/>
      <c r="BS79" s="49"/>
      <c r="BT79" s="49"/>
      <c r="BU79" s="49"/>
      <c r="BV79" s="49"/>
      <c r="BW79" s="49"/>
      <c r="BX79" s="49"/>
      <c r="BY79" s="49"/>
      <c r="BZ79" s="49"/>
      <c r="CA79" s="49"/>
      <c r="CB79" s="49"/>
      <c r="CC79" s="49"/>
      <c r="CD79" s="49"/>
      <c r="CE79" s="49"/>
      <c r="CF79" s="49"/>
      <c r="CG79" s="49"/>
      <c r="CH79" s="49"/>
      <c r="CI79" s="49"/>
      <c r="CJ79" s="49"/>
      <c r="CK79" s="49"/>
      <c r="CL79" s="49"/>
      <c r="CM79" s="49"/>
      <c r="CN79" s="49"/>
      <c r="CO79" s="49"/>
      <c r="CP79" s="49"/>
      <c r="CQ79" s="49"/>
      <c r="CR79" s="49"/>
      <c r="CS79" s="49"/>
      <c r="CT79" s="49"/>
      <c r="CU79" s="49"/>
      <c r="CV79" s="49"/>
      <c r="CW79" s="49"/>
      <c r="CX79" s="49"/>
      <c r="CY79" s="49"/>
      <c r="CZ79" s="49"/>
      <c r="DA79" s="49"/>
      <c r="DB79" s="49"/>
      <c r="DC79" s="49"/>
      <c r="DD79" s="49"/>
      <c r="DE79" s="49"/>
      <c r="DF79" s="49"/>
      <c r="DG79" s="49"/>
      <c r="DH79" s="49"/>
      <c r="DI79" s="49"/>
      <c r="DJ79" s="49"/>
      <c r="DK79" s="49"/>
      <c r="DL79" s="49"/>
      <c r="DM79" s="49"/>
      <c r="DN79" s="49"/>
      <c r="DO79" s="49"/>
      <c r="DP79" s="49"/>
      <c r="DQ79" s="49"/>
      <c r="DR79" s="49"/>
      <c r="DS79" s="49"/>
      <c r="DT79" s="49"/>
      <c r="DU79" s="49"/>
      <c r="DV79" s="49"/>
      <c r="DW79" s="49"/>
      <c r="DX79" s="49"/>
      <c r="DY79" s="49"/>
      <c r="DZ79" s="49"/>
      <c r="EA79" s="49"/>
      <c r="EB79" s="49"/>
      <c r="EC79" s="49"/>
      <c r="ED79" s="49"/>
      <c r="EE79" s="49"/>
      <c r="EF79" s="49"/>
      <c r="EG79" s="49"/>
      <c r="EH79" s="49"/>
      <c r="EI79" s="49"/>
      <c r="EJ79" s="49"/>
      <c r="EK79" s="49"/>
      <c r="EL79" s="49"/>
      <c r="EM79" s="49"/>
      <c r="EN79" s="49"/>
      <c r="EO79" s="49"/>
      <c r="EP79" s="49"/>
      <c r="EQ79" s="49"/>
      <c r="ER79" s="49"/>
      <c r="ES79" s="49"/>
      <c r="ET79" s="49"/>
      <c r="EU79" s="49"/>
      <c r="EV79" s="49"/>
      <c r="EW79" s="49"/>
      <c r="EX79" s="49"/>
      <c r="EY79" s="49"/>
      <c r="EZ79" s="49"/>
      <c r="FA79" s="49"/>
      <c r="FB79" s="49"/>
      <c r="FC79" s="49"/>
      <c r="FD79" s="49"/>
      <c r="FE79" s="49"/>
      <c r="FF79" s="49"/>
      <c r="FG79" s="49"/>
      <c r="FH79" s="49"/>
      <c r="FI79" s="49"/>
      <c r="FJ79" s="49"/>
      <c r="FK79" s="49"/>
      <c r="FL79" s="49"/>
      <c r="FM79" s="49"/>
      <c r="FN79" s="49"/>
      <c r="FO79" s="49"/>
      <c r="FP79" s="49"/>
      <c r="FQ79" s="49"/>
      <c r="FR79" s="49"/>
      <c r="FS79" s="49"/>
      <c r="FT79" s="49"/>
      <c r="FU79" s="49"/>
      <c r="FV79" s="49"/>
      <c r="FW79" s="49"/>
      <c r="FX79" s="49"/>
      <c r="FY79" s="49"/>
      <c r="FZ79" s="49"/>
      <c r="GA79" s="49"/>
      <c r="GB79" s="49"/>
      <c r="GC79" s="49"/>
      <c r="GD79" s="49"/>
      <c r="GE79" s="49"/>
      <c r="GF79" s="49"/>
      <c r="GG79" s="49"/>
      <c r="GH79" s="49"/>
      <c r="GI79" s="49"/>
      <c r="GJ79" s="49"/>
      <c r="GK79" s="49"/>
      <c r="GL79" s="49"/>
      <c r="GM79" s="49"/>
      <c r="GN79" s="49"/>
      <c r="GO79" s="49"/>
      <c r="GP79" s="49"/>
      <c r="GQ79" s="49"/>
      <c r="GR79" s="49"/>
      <c r="GS79" s="49"/>
      <c r="GT79" s="49"/>
      <c r="GU79" s="49"/>
      <c r="GV79" s="49"/>
      <c r="GW79" s="49"/>
      <c r="GX79" s="49"/>
      <c r="GY79" s="49"/>
      <c r="GZ79" s="49"/>
      <c r="HA79" s="49"/>
      <c r="HB79" s="49"/>
      <c r="HC79" s="49"/>
      <c r="HD79" s="49"/>
      <c r="HE79" s="49"/>
      <c r="HF79" s="49"/>
      <c r="HG79" s="49"/>
      <c r="HH79" s="49"/>
      <c r="HI79" s="49"/>
      <c r="HJ79" s="49"/>
      <c r="HK79" s="49"/>
      <c r="HL79" s="49"/>
      <c r="HM79" s="49"/>
      <c r="HN79" s="49"/>
      <c r="HO79" s="49"/>
      <c r="HP79" s="49"/>
      <c r="HQ79" s="49"/>
      <c r="HR79" s="49"/>
      <c r="HS79" s="49"/>
      <c r="HT79" s="49"/>
      <c r="HU79" s="49"/>
      <c r="HV79" s="49"/>
      <c r="HW79" s="49"/>
      <c r="HX79" s="49"/>
      <c r="HY79" s="49"/>
      <c r="HZ79" s="49"/>
      <c r="IA79" s="49"/>
      <c r="IB79" s="49"/>
      <c r="IC79" s="49"/>
      <c r="ID79" s="49"/>
      <c r="IE79" s="49"/>
      <c r="IF79" s="49"/>
      <c r="IG79" s="49"/>
      <c r="IH79" s="49"/>
      <c r="II79" s="49"/>
      <c r="IJ79" s="49"/>
      <c r="IK79" s="49"/>
      <c r="IL79" s="49"/>
      <c r="IM79" s="49"/>
      <c r="IN79" s="49"/>
      <c r="IO79" s="49"/>
      <c r="IP79" s="49"/>
      <c r="IQ79" s="49"/>
      <c r="IR79" s="49"/>
      <c r="IS79" s="49"/>
      <c r="IT79" s="49"/>
      <c r="IU79" s="49"/>
      <c r="IV79" s="59"/>
    </row>
    <row r="80" spans="1:256" s="5" customFormat="1" ht="189.75" customHeight="1">
      <c r="A80" s="28" t="s">
        <v>127</v>
      </c>
      <c r="B80" s="28" t="s">
        <v>128</v>
      </c>
      <c r="C80" s="211" t="s">
        <v>381</v>
      </c>
      <c r="D80" s="28" t="s">
        <v>382</v>
      </c>
      <c r="E80" s="28" t="s">
        <v>383</v>
      </c>
      <c r="F80" s="31" t="s">
        <v>155</v>
      </c>
      <c r="G80" s="28" t="s">
        <v>384</v>
      </c>
      <c r="H80" s="28">
        <v>2020</v>
      </c>
      <c r="I80" s="28" t="s">
        <v>133</v>
      </c>
      <c r="J80" s="28" t="s">
        <v>220</v>
      </c>
      <c r="K80" s="28">
        <v>13909125304</v>
      </c>
      <c r="L80" s="28">
        <f t="shared" si="5"/>
        <v>23.4</v>
      </c>
      <c r="M80" s="28">
        <f t="shared" si="6"/>
        <v>23.4</v>
      </c>
      <c r="N80" s="28">
        <v>23.4</v>
      </c>
      <c r="O80" s="28"/>
      <c r="P80" s="28"/>
      <c r="Q80" s="28"/>
      <c r="R80" s="28"/>
      <c r="S80" s="28"/>
      <c r="T80" s="28"/>
      <c r="U80" s="28"/>
      <c r="V80" s="39"/>
      <c r="W80" s="39"/>
      <c r="X80" s="39"/>
      <c r="Y80" s="39"/>
      <c r="Z80" s="39"/>
      <c r="AA80" s="28" t="s">
        <v>135</v>
      </c>
      <c r="AB80" s="28" t="s">
        <v>136</v>
      </c>
      <c r="AC80" s="28" t="s">
        <v>137</v>
      </c>
      <c r="AD80" s="28" t="s">
        <v>136</v>
      </c>
      <c r="AE80" s="28" t="s">
        <v>136</v>
      </c>
      <c r="AF80" s="28" t="s">
        <v>137</v>
      </c>
      <c r="AG80" s="28">
        <v>64</v>
      </c>
      <c r="AH80" s="28">
        <v>120</v>
      </c>
      <c r="AI80" s="28">
        <v>64</v>
      </c>
      <c r="AJ80" s="28">
        <v>120</v>
      </c>
      <c r="AK80" s="28" t="s">
        <v>164</v>
      </c>
      <c r="AL80" s="28" t="s">
        <v>165</v>
      </c>
      <c r="AM80" s="49"/>
      <c r="AN80" s="49"/>
      <c r="AO80" s="49"/>
      <c r="AP80" s="49"/>
      <c r="AQ80" s="49"/>
      <c r="AR80" s="49"/>
      <c r="AS80" s="49"/>
      <c r="AT80" s="49"/>
      <c r="AU80" s="49"/>
      <c r="AV80" s="49"/>
      <c r="AW80" s="49"/>
      <c r="AX80" s="49"/>
      <c r="AY80" s="49"/>
      <c r="AZ80" s="49"/>
      <c r="BA80" s="49"/>
      <c r="BB80" s="49"/>
      <c r="BC80" s="49"/>
      <c r="BD80" s="49"/>
      <c r="BE80" s="49"/>
      <c r="BF80" s="49"/>
      <c r="BG80" s="49"/>
      <c r="BH80" s="49"/>
      <c r="BI80" s="49"/>
      <c r="BJ80" s="49"/>
      <c r="BK80" s="49"/>
      <c r="BL80" s="49"/>
      <c r="BM80" s="49"/>
      <c r="BN80" s="49"/>
      <c r="BO80" s="49"/>
      <c r="BP80" s="49"/>
      <c r="BQ80" s="49"/>
      <c r="BR80" s="49"/>
      <c r="BS80" s="49"/>
      <c r="BT80" s="49"/>
      <c r="BU80" s="49"/>
      <c r="BV80" s="49"/>
      <c r="BW80" s="49"/>
      <c r="BX80" s="49"/>
      <c r="BY80" s="49"/>
      <c r="BZ80" s="49"/>
      <c r="CA80" s="49"/>
      <c r="CB80" s="49"/>
      <c r="CC80" s="49"/>
      <c r="CD80" s="49"/>
      <c r="CE80" s="49"/>
      <c r="CF80" s="49"/>
      <c r="CG80" s="49"/>
      <c r="CH80" s="49"/>
      <c r="CI80" s="49"/>
      <c r="CJ80" s="49"/>
      <c r="CK80" s="49"/>
      <c r="CL80" s="49"/>
      <c r="CM80" s="49"/>
      <c r="CN80" s="49"/>
      <c r="CO80" s="49"/>
      <c r="CP80" s="49"/>
      <c r="CQ80" s="49"/>
      <c r="CR80" s="49"/>
      <c r="CS80" s="49"/>
      <c r="CT80" s="49"/>
      <c r="CU80" s="49"/>
      <c r="CV80" s="49"/>
      <c r="CW80" s="49"/>
      <c r="CX80" s="49"/>
      <c r="CY80" s="49"/>
      <c r="CZ80" s="49"/>
      <c r="DA80" s="49"/>
      <c r="DB80" s="49"/>
      <c r="DC80" s="49"/>
      <c r="DD80" s="49"/>
      <c r="DE80" s="49"/>
      <c r="DF80" s="49"/>
      <c r="DG80" s="49"/>
      <c r="DH80" s="49"/>
      <c r="DI80" s="49"/>
      <c r="DJ80" s="49"/>
      <c r="DK80" s="49"/>
      <c r="DL80" s="49"/>
      <c r="DM80" s="49"/>
      <c r="DN80" s="49"/>
      <c r="DO80" s="49"/>
      <c r="DP80" s="49"/>
      <c r="DQ80" s="49"/>
      <c r="DR80" s="49"/>
      <c r="DS80" s="49"/>
      <c r="DT80" s="49"/>
      <c r="DU80" s="49"/>
      <c r="DV80" s="49"/>
      <c r="DW80" s="49"/>
      <c r="DX80" s="49"/>
      <c r="DY80" s="49"/>
      <c r="DZ80" s="49"/>
      <c r="EA80" s="49"/>
      <c r="EB80" s="49"/>
      <c r="EC80" s="49"/>
      <c r="ED80" s="49"/>
      <c r="EE80" s="49"/>
      <c r="EF80" s="49"/>
      <c r="EG80" s="49"/>
      <c r="EH80" s="49"/>
      <c r="EI80" s="49"/>
      <c r="EJ80" s="49"/>
      <c r="EK80" s="49"/>
      <c r="EL80" s="49"/>
      <c r="EM80" s="49"/>
      <c r="EN80" s="49"/>
      <c r="EO80" s="49"/>
      <c r="EP80" s="49"/>
      <c r="EQ80" s="49"/>
      <c r="ER80" s="49"/>
      <c r="ES80" s="49"/>
      <c r="ET80" s="49"/>
      <c r="EU80" s="49"/>
      <c r="EV80" s="49"/>
      <c r="EW80" s="49"/>
      <c r="EX80" s="49"/>
      <c r="EY80" s="49"/>
      <c r="EZ80" s="49"/>
      <c r="FA80" s="49"/>
      <c r="FB80" s="49"/>
      <c r="FC80" s="49"/>
      <c r="FD80" s="49"/>
      <c r="FE80" s="49"/>
      <c r="FF80" s="49"/>
      <c r="FG80" s="49"/>
      <c r="FH80" s="49"/>
      <c r="FI80" s="49"/>
      <c r="FJ80" s="49"/>
      <c r="FK80" s="49"/>
      <c r="FL80" s="49"/>
      <c r="FM80" s="49"/>
      <c r="FN80" s="49"/>
      <c r="FO80" s="49"/>
      <c r="FP80" s="49"/>
      <c r="FQ80" s="49"/>
      <c r="FR80" s="49"/>
      <c r="FS80" s="49"/>
      <c r="FT80" s="49"/>
      <c r="FU80" s="49"/>
      <c r="FV80" s="49"/>
      <c r="FW80" s="49"/>
      <c r="FX80" s="49"/>
      <c r="FY80" s="49"/>
      <c r="FZ80" s="49"/>
      <c r="GA80" s="49"/>
      <c r="GB80" s="49"/>
      <c r="GC80" s="49"/>
      <c r="GD80" s="49"/>
      <c r="GE80" s="49"/>
      <c r="GF80" s="49"/>
      <c r="GG80" s="49"/>
      <c r="GH80" s="49"/>
      <c r="GI80" s="49"/>
      <c r="GJ80" s="49"/>
      <c r="GK80" s="49"/>
      <c r="GL80" s="49"/>
      <c r="GM80" s="49"/>
      <c r="GN80" s="49"/>
      <c r="GO80" s="49"/>
      <c r="GP80" s="49"/>
      <c r="GQ80" s="49"/>
      <c r="GR80" s="49"/>
      <c r="GS80" s="49"/>
      <c r="GT80" s="49"/>
      <c r="GU80" s="49"/>
      <c r="GV80" s="49"/>
      <c r="GW80" s="49"/>
      <c r="GX80" s="49"/>
      <c r="GY80" s="49"/>
      <c r="GZ80" s="49"/>
      <c r="HA80" s="49"/>
      <c r="HB80" s="49"/>
      <c r="HC80" s="49"/>
      <c r="HD80" s="49"/>
      <c r="HE80" s="49"/>
      <c r="HF80" s="49"/>
      <c r="HG80" s="49"/>
      <c r="HH80" s="49"/>
      <c r="HI80" s="49"/>
      <c r="HJ80" s="49"/>
      <c r="HK80" s="49"/>
      <c r="HL80" s="49"/>
      <c r="HM80" s="49"/>
      <c r="HN80" s="49"/>
      <c r="HO80" s="49"/>
      <c r="HP80" s="49"/>
      <c r="HQ80" s="49"/>
      <c r="HR80" s="49"/>
      <c r="HS80" s="49"/>
      <c r="HT80" s="49"/>
      <c r="HU80" s="49"/>
      <c r="HV80" s="49"/>
      <c r="HW80" s="49"/>
      <c r="HX80" s="49"/>
      <c r="HY80" s="49"/>
      <c r="HZ80" s="49"/>
      <c r="IA80" s="49"/>
      <c r="IB80" s="49"/>
      <c r="IC80" s="49"/>
      <c r="ID80" s="49"/>
      <c r="IE80" s="49"/>
      <c r="IF80" s="49"/>
      <c r="IG80" s="49"/>
      <c r="IH80" s="49"/>
      <c r="II80" s="49"/>
      <c r="IJ80" s="49"/>
      <c r="IK80" s="49"/>
      <c r="IL80" s="49"/>
      <c r="IM80" s="49"/>
      <c r="IN80" s="49"/>
      <c r="IO80" s="49"/>
      <c r="IP80" s="49"/>
      <c r="IQ80" s="49"/>
      <c r="IR80" s="49"/>
      <c r="IS80" s="49"/>
      <c r="IT80" s="49"/>
      <c r="IU80" s="49"/>
      <c r="IV80" s="59"/>
    </row>
    <row r="81" spans="1:256" s="7" customFormat="1" ht="79.5" customHeight="1">
      <c r="A81" s="28" t="s">
        <v>127</v>
      </c>
      <c r="B81" s="28" t="s">
        <v>128</v>
      </c>
      <c r="C81" s="28" t="s">
        <v>385</v>
      </c>
      <c r="D81" s="28" t="s">
        <v>267</v>
      </c>
      <c r="E81" s="61" t="s">
        <v>386</v>
      </c>
      <c r="F81" s="30" t="s">
        <v>155</v>
      </c>
      <c r="G81" s="28" t="s">
        <v>269</v>
      </c>
      <c r="H81" s="28">
        <v>2020</v>
      </c>
      <c r="I81" s="28" t="s">
        <v>133</v>
      </c>
      <c r="J81" s="28" t="s">
        <v>220</v>
      </c>
      <c r="K81" s="28">
        <v>13909125304</v>
      </c>
      <c r="L81" s="28">
        <f t="shared" si="5"/>
        <v>3.06</v>
      </c>
      <c r="M81" s="28">
        <f t="shared" si="6"/>
        <v>3.06</v>
      </c>
      <c r="N81" s="28"/>
      <c r="O81" s="28"/>
      <c r="P81" s="28"/>
      <c r="Q81" s="28">
        <v>3.06</v>
      </c>
      <c r="R81" s="28"/>
      <c r="S81" s="28"/>
      <c r="T81" s="28"/>
      <c r="U81" s="28"/>
      <c r="V81" s="39"/>
      <c r="W81" s="39"/>
      <c r="X81" s="39"/>
      <c r="Y81" s="39"/>
      <c r="Z81" s="39"/>
      <c r="AA81" s="28" t="s">
        <v>135</v>
      </c>
      <c r="AB81" s="28" t="s">
        <v>136</v>
      </c>
      <c r="AC81" s="28" t="s">
        <v>136</v>
      </c>
      <c r="AD81" s="28" t="s">
        <v>136</v>
      </c>
      <c r="AE81" s="28" t="s">
        <v>136</v>
      </c>
      <c r="AF81" s="28" t="s">
        <v>137</v>
      </c>
      <c r="AG81" s="28">
        <v>447</v>
      </c>
      <c r="AH81" s="28">
        <v>1312</v>
      </c>
      <c r="AI81" s="28">
        <v>447</v>
      </c>
      <c r="AJ81" s="28">
        <v>1312</v>
      </c>
      <c r="AK81" s="75" t="s">
        <v>164</v>
      </c>
      <c r="AL81" s="28" t="s">
        <v>165</v>
      </c>
      <c r="AM81" s="49"/>
      <c r="AN81" s="49"/>
      <c r="AO81" s="49"/>
      <c r="AP81" s="49"/>
      <c r="AQ81" s="49"/>
      <c r="AR81" s="49"/>
      <c r="AS81" s="49"/>
      <c r="AT81" s="49"/>
      <c r="AU81" s="49"/>
      <c r="AV81" s="49"/>
      <c r="AW81" s="49"/>
      <c r="AX81" s="49"/>
      <c r="AY81" s="49"/>
      <c r="AZ81" s="49"/>
      <c r="BA81" s="49"/>
      <c r="BB81" s="49"/>
      <c r="BC81" s="49"/>
      <c r="BD81" s="49"/>
      <c r="BE81" s="49"/>
      <c r="BF81" s="49"/>
      <c r="BG81" s="49"/>
      <c r="BH81" s="49"/>
      <c r="BI81" s="49"/>
      <c r="BJ81" s="49"/>
      <c r="BK81" s="49"/>
      <c r="BL81" s="49"/>
      <c r="BM81" s="49"/>
      <c r="BN81" s="49"/>
      <c r="BO81" s="49"/>
      <c r="BP81" s="49"/>
      <c r="BQ81" s="49"/>
      <c r="BR81" s="49"/>
      <c r="BS81" s="49"/>
      <c r="BT81" s="49"/>
      <c r="BU81" s="49"/>
      <c r="BV81" s="49"/>
      <c r="BW81" s="49"/>
      <c r="BX81" s="49"/>
      <c r="BY81" s="49"/>
      <c r="BZ81" s="49"/>
      <c r="CA81" s="49"/>
      <c r="CB81" s="49"/>
      <c r="CC81" s="49"/>
      <c r="CD81" s="49"/>
      <c r="CE81" s="49"/>
      <c r="CF81" s="49"/>
      <c r="CG81" s="49"/>
      <c r="CH81" s="49"/>
      <c r="CI81" s="49"/>
      <c r="CJ81" s="49"/>
      <c r="CK81" s="49"/>
      <c r="CL81" s="49"/>
      <c r="CM81" s="49"/>
      <c r="CN81" s="49"/>
      <c r="CO81" s="49"/>
      <c r="CP81" s="49"/>
      <c r="CQ81" s="49"/>
      <c r="CR81" s="49"/>
      <c r="CS81" s="49"/>
      <c r="CT81" s="49"/>
      <c r="CU81" s="49"/>
      <c r="CV81" s="49"/>
      <c r="CW81" s="49"/>
      <c r="CX81" s="49"/>
      <c r="CY81" s="49"/>
      <c r="CZ81" s="49"/>
      <c r="DA81" s="49"/>
      <c r="DB81" s="49"/>
      <c r="DC81" s="49"/>
      <c r="DD81" s="49"/>
      <c r="DE81" s="49"/>
      <c r="DF81" s="49"/>
      <c r="DG81" s="49"/>
      <c r="DH81" s="49"/>
      <c r="DI81" s="49"/>
      <c r="DJ81" s="49"/>
      <c r="DK81" s="49"/>
      <c r="DL81" s="49"/>
      <c r="DM81" s="49"/>
      <c r="DN81" s="49"/>
      <c r="DO81" s="49"/>
      <c r="DP81" s="49"/>
      <c r="DQ81" s="49"/>
      <c r="DR81" s="49"/>
      <c r="DS81" s="49"/>
      <c r="DT81" s="49"/>
      <c r="DU81" s="49"/>
      <c r="DV81" s="49"/>
      <c r="DW81" s="49"/>
      <c r="DX81" s="49"/>
      <c r="DY81" s="49"/>
      <c r="DZ81" s="49"/>
      <c r="EA81" s="49"/>
      <c r="EB81" s="49"/>
      <c r="EC81" s="49"/>
      <c r="ED81" s="49"/>
      <c r="EE81" s="49"/>
      <c r="EF81" s="49"/>
      <c r="EG81" s="49"/>
      <c r="EH81" s="49"/>
      <c r="EI81" s="49"/>
      <c r="EJ81" s="49"/>
      <c r="EK81" s="49"/>
      <c r="EL81" s="49"/>
      <c r="EM81" s="49"/>
      <c r="EN81" s="49"/>
      <c r="EO81" s="49"/>
      <c r="EP81" s="49"/>
      <c r="EQ81" s="49"/>
      <c r="ER81" s="49"/>
      <c r="ES81" s="49"/>
      <c r="ET81" s="49"/>
      <c r="EU81" s="49"/>
      <c r="EV81" s="49"/>
      <c r="EW81" s="49"/>
      <c r="EX81" s="49"/>
      <c r="EY81" s="49"/>
      <c r="EZ81" s="49"/>
      <c r="FA81" s="49"/>
      <c r="FB81" s="49"/>
      <c r="FC81" s="49"/>
      <c r="FD81" s="49"/>
      <c r="FE81" s="49"/>
      <c r="FF81" s="49"/>
      <c r="FG81" s="49"/>
      <c r="FH81" s="49"/>
      <c r="FI81" s="49"/>
      <c r="FJ81" s="49"/>
      <c r="FK81" s="49"/>
      <c r="FL81" s="49"/>
      <c r="FM81" s="49"/>
      <c r="FN81" s="49"/>
      <c r="FO81" s="49"/>
      <c r="FP81" s="49"/>
      <c r="FQ81" s="49"/>
      <c r="FR81" s="49"/>
      <c r="FS81" s="49"/>
      <c r="FT81" s="49"/>
      <c r="FU81" s="49"/>
      <c r="FV81" s="49"/>
      <c r="FW81" s="49"/>
      <c r="FX81" s="49"/>
      <c r="FY81" s="49"/>
      <c r="FZ81" s="49"/>
      <c r="GA81" s="49"/>
      <c r="GB81" s="49"/>
      <c r="GC81" s="49"/>
      <c r="GD81" s="49"/>
      <c r="GE81" s="49"/>
      <c r="GF81" s="49"/>
      <c r="GG81" s="49"/>
      <c r="GH81" s="49"/>
      <c r="GI81" s="49"/>
      <c r="GJ81" s="49"/>
      <c r="GK81" s="49"/>
      <c r="GL81" s="49"/>
      <c r="GM81" s="49"/>
      <c r="GN81" s="49"/>
      <c r="GO81" s="49"/>
      <c r="GP81" s="49"/>
      <c r="GQ81" s="49"/>
      <c r="GR81" s="49"/>
      <c r="GS81" s="49"/>
      <c r="GT81" s="49"/>
      <c r="GU81" s="49"/>
      <c r="GV81" s="49"/>
      <c r="GW81" s="49"/>
      <c r="GX81" s="49"/>
      <c r="GY81" s="49"/>
      <c r="GZ81" s="49"/>
      <c r="HA81" s="49"/>
      <c r="HB81" s="49"/>
      <c r="HC81" s="49"/>
      <c r="HD81" s="49"/>
      <c r="HE81" s="49"/>
      <c r="HF81" s="49"/>
      <c r="HG81" s="49"/>
      <c r="HH81" s="49"/>
      <c r="HI81" s="49"/>
      <c r="HJ81" s="49"/>
      <c r="HK81" s="49"/>
      <c r="HL81" s="49"/>
      <c r="HM81" s="49"/>
      <c r="HN81" s="49"/>
      <c r="HO81" s="49"/>
      <c r="HP81" s="49"/>
      <c r="HQ81" s="49"/>
      <c r="HR81" s="49"/>
      <c r="HS81" s="49"/>
      <c r="HT81" s="49"/>
      <c r="HU81" s="49"/>
      <c r="HV81" s="49"/>
      <c r="HW81" s="49"/>
      <c r="HX81" s="49"/>
      <c r="HY81" s="49"/>
      <c r="HZ81" s="49"/>
      <c r="IA81" s="49"/>
      <c r="IB81" s="49"/>
      <c r="IC81" s="49"/>
      <c r="ID81" s="49"/>
      <c r="IE81" s="49"/>
      <c r="IF81" s="49"/>
      <c r="IG81" s="49"/>
      <c r="IH81" s="49"/>
      <c r="II81" s="49"/>
      <c r="IJ81" s="49"/>
      <c r="IK81" s="49"/>
      <c r="IL81" s="49"/>
      <c r="IM81" s="49"/>
      <c r="IN81" s="49"/>
      <c r="IO81" s="49"/>
      <c r="IP81" s="49"/>
      <c r="IQ81" s="49"/>
      <c r="IR81" s="49"/>
      <c r="IS81" s="49"/>
      <c r="IT81" s="49"/>
      <c r="IU81" s="49"/>
      <c r="IV81" s="59"/>
    </row>
    <row r="82" spans="1:256" s="7" customFormat="1" ht="79.5" customHeight="1">
      <c r="A82" s="28" t="s">
        <v>127</v>
      </c>
      <c r="B82" s="28" t="s">
        <v>128</v>
      </c>
      <c r="C82" s="28" t="s">
        <v>387</v>
      </c>
      <c r="D82" s="28" t="s">
        <v>279</v>
      </c>
      <c r="E82" s="28" t="s">
        <v>388</v>
      </c>
      <c r="F82" s="30" t="s">
        <v>155</v>
      </c>
      <c r="G82" s="28" t="s">
        <v>280</v>
      </c>
      <c r="H82" s="28">
        <v>2020</v>
      </c>
      <c r="I82" s="28" t="s">
        <v>133</v>
      </c>
      <c r="J82" s="28" t="s">
        <v>220</v>
      </c>
      <c r="K82" s="28">
        <v>13909125304</v>
      </c>
      <c r="L82" s="28">
        <f t="shared" si="5"/>
        <v>15.4</v>
      </c>
      <c r="M82" s="28">
        <f t="shared" si="6"/>
        <v>15.4</v>
      </c>
      <c r="N82" s="28"/>
      <c r="O82" s="28"/>
      <c r="P82" s="28"/>
      <c r="Q82" s="28">
        <v>15.4</v>
      </c>
      <c r="R82" s="34"/>
      <c r="S82" s="28"/>
      <c r="T82" s="28"/>
      <c r="U82" s="28"/>
      <c r="V82" s="39"/>
      <c r="W82" s="39"/>
      <c r="X82" s="39"/>
      <c r="Y82" s="39"/>
      <c r="Z82" s="39"/>
      <c r="AA82" s="28" t="s">
        <v>135</v>
      </c>
      <c r="AB82" s="28" t="s">
        <v>136</v>
      </c>
      <c r="AC82" s="28" t="s">
        <v>136</v>
      </c>
      <c r="AD82" s="28" t="s">
        <v>137</v>
      </c>
      <c r="AE82" s="28" t="s">
        <v>137</v>
      </c>
      <c r="AF82" s="28" t="s">
        <v>137</v>
      </c>
      <c r="AG82" s="34">
        <v>481</v>
      </c>
      <c r="AH82" s="34">
        <v>1400</v>
      </c>
      <c r="AI82" s="34">
        <v>481</v>
      </c>
      <c r="AJ82" s="34">
        <v>1400</v>
      </c>
      <c r="AK82" s="75" t="s">
        <v>164</v>
      </c>
      <c r="AL82" s="28" t="s">
        <v>165</v>
      </c>
      <c r="AM82" s="49"/>
      <c r="AN82" s="49"/>
      <c r="AO82" s="49"/>
      <c r="AP82" s="49"/>
      <c r="AQ82" s="49"/>
      <c r="AR82" s="49"/>
      <c r="AS82" s="49"/>
      <c r="AT82" s="49"/>
      <c r="AU82" s="49"/>
      <c r="AV82" s="49"/>
      <c r="AW82" s="49"/>
      <c r="AX82" s="49"/>
      <c r="AY82" s="49"/>
      <c r="AZ82" s="49"/>
      <c r="BA82" s="49"/>
      <c r="BB82" s="49"/>
      <c r="BC82" s="49"/>
      <c r="BD82" s="49"/>
      <c r="BE82" s="49"/>
      <c r="BF82" s="49"/>
      <c r="BG82" s="49"/>
      <c r="BH82" s="49"/>
      <c r="BI82" s="49"/>
      <c r="BJ82" s="49"/>
      <c r="BK82" s="49"/>
      <c r="BL82" s="49"/>
      <c r="BM82" s="49"/>
      <c r="BN82" s="49"/>
      <c r="BO82" s="49"/>
      <c r="BP82" s="49"/>
      <c r="BQ82" s="49"/>
      <c r="BR82" s="49"/>
      <c r="BS82" s="49"/>
      <c r="BT82" s="49"/>
      <c r="BU82" s="49"/>
      <c r="BV82" s="49"/>
      <c r="BW82" s="49"/>
      <c r="BX82" s="49"/>
      <c r="BY82" s="49"/>
      <c r="BZ82" s="49"/>
      <c r="CA82" s="49"/>
      <c r="CB82" s="49"/>
      <c r="CC82" s="49"/>
      <c r="CD82" s="49"/>
      <c r="CE82" s="49"/>
      <c r="CF82" s="49"/>
      <c r="CG82" s="49"/>
      <c r="CH82" s="49"/>
      <c r="CI82" s="49"/>
      <c r="CJ82" s="49"/>
      <c r="CK82" s="49"/>
      <c r="CL82" s="49"/>
      <c r="CM82" s="49"/>
      <c r="CN82" s="49"/>
      <c r="CO82" s="49"/>
      <c r="CP82" s="49"/>
      <c r="CQ82" s="49"/>
      <c r="CR82" s="49"/>
      <c r="CS82" s="49"/>
      <c r="CT82" s="49"/>
      <c r="CU82" s="49"/>
      <c r="CV82" s="49"/>
      <c r="CW82" s="49"/>
      <c r="CX82" s="49"/>
      <c r="CY82" s="49"/>
      <c r="CZ82" s="49"/>
      <c r="DA82" s="49"/>
      <c r="DB82" s="49"/>
      <c r="DC82" s="49"/>
      <c r="DD82" s="49"/>
      <c r="DE82" s="49"/>
      <c r="DF82" s="49"/>
      <c r="DG82" s="49"/>
      <c r="DH82" s="49"/>
      <c r="DI82" s="49"/>
      <c r="DJ82" s="49"/>
      <c r="DK82" s="49"/>
      <c r="DL82" s="49"/>
      <c r="DM82" s="49"/>
      <c r="DN82" s="49"/>
      <c r="DO82" s="49"/>
      <c r="DP82" s="49"/>
      <c r="DQ82" s="49"/>
      <c r="DR82" s="49"/>
      <c r="DS82" s="49"/>
      <c r="DT82" s="49"/>
      <c r="DU82" s="49"/>
      <c r="DV82" s="49"/>
      <c r="DW82" s="49"/>
      <c r="DX82" s="49"/>
      <c r="DY82" s="49"/>
      <c r="DZ82" s="49"/>
      <c r="EA82" s="49"/>
      <c r="EB82" s="49"/>
      <c r="EC82" s="49"/>
      <c r="ED82" s="49"/>
      <c r="EE82" s="49"/>
      <c r="EF82" s="49"/>
      <c r="EG82" s="49"/>
      <c r="EH82" s="49"/>
      <c r="EI82" s="49"/>
      <c r="EJ82" s="49"/>
      <c r="EK82" s="49"/>
      <c r="EL82" s="49"/>
      <c r="EM82" s="49"/>
      <c r="EN82" s="49"/>
      <c r="EO82" s="49"/>
      <c r="EP82" s="49"/>
      <c r="EQ82" s="49"/>
      <c r="ER82" s="49"/>
      <c r="ES82" s="49"/>
      <c r="ET82" s="49"/>
      <c r="EU82" s="49"/>
      <c r="EV82" s="49"/>
      <c r="EW82" s="49"/>
      <c r="EX82" s="49"/>
      <c r="EY82" s="49"/>
      <c r="EZ82" s="49"/>
      <c r="FA82" s="49"/>
      <c r="FB82" s="49"/>
      <c r="FC82" s="49"/>
      <c r="FD82" s="49"/>
      <c r="FE82" s="49"/>
      <c r="FF82" s="49"/>
      <c r="FG82" s="49"/>
      <c r="FH82" s="49"/>
      <c r="FI82" s="49"/>
      <c r="FJ82" s="49"/>
      <c r="FK82" s="49"/>
      <c r="FL82" s="49"/>
      <c r="FM82" s="49"/>
      <c r="FN82" s="49"/>
      <c r="FO82" s="49"/>
      <c r="FP82" s="49"/>
      <c r="FQ82" s="49"/>
      <c r="FR82" s="49"/>
      <c r="FS82" s="49"/>
      <c r="FT82" s="49"/>
      <c r="FU82" s="49"/>
      <c r="FV82" s="49"/>
      <c r="FW82" s="49"/>
      <c r="FX82" s="49"/>
      <c r="FY82" s="49"/>
      <c r="FZ82" s="49"/>
      <c r="GA82" s="49"/>
      <c r="GB82" s="49"/>
      <c r="GC82" s="49"/>
      <c r="GD82" s="49"/>
      <c r="GE82" s="49"/>
      <c r="GF82" s="49"/>
      <c r="GG82" s="49"/>
      <c r="GH82" s="49"/>
      <c r="GI82" s="49"/>
      <c r="GJ82" s="49"/>
      <c r="GK82" s="49"/>
      <c r="GL82" s="49"/>
      <c r="GM82" s="49"/>
      <c r="GN82" s="49"/>
      <c r="GO82" s="49"/>
      <c r="GP82" s="49"/>
      <c r="GQ82" s="49"/>
      <c r="GR82" s="49"/>
      <c r="GS82" s="49"/>
      <c r="GT82" s="49"/>
      <c r="GU82" s="49"/>
      <c r="GV82" s="49"/>
      <c r="GW82" s="49"/>
      <c r="GX82" s="49"/>
      <c r="GY82" s="49"/>
      <c r="GZ82" s="49"/>
      <c r="HA82" s="49"/>
      <c r="HB82" s="49"/>
      <c r="HC82" s="49"/>
      <c r="HD82" s="49"/>
      <c r="HE82" s="49"/>
      <c r="HF82" s="49"/>
      <c r="HG82" s="49"/>
      <c r="HH82" s="49"/>
      <c r="HI82" s="49"/>
      <c r="HJ82" s="49"/>
      <c r="HK82" s="49"/>
      <c r="HL82" s="49"/>
      <c r="HM82" s="49"/>
      <c r="HN82" s="49"/>
      <c r="HO82" s="49"/>
      <c r="HP82" s="49"/>
      <c r="HQ82" s="49"/>
      <c r="HR82" s="49"/>
      <c r="HS82" s="49"/>
      <c r="HT82" s="49"/>
      <c r="HU82" s="49"/>
      <c r="HV82" s="49"/>
      <c r="HW82" s="49"/>
      <c r="HX82" s="49"/>
      <c r="HY82" s="49"/>
      <c r="HZ82" s="49"/>
      <c r="IA82" s="49"/>
      <c r="IB82" s="49"/>
      <c r="IC82" s="49"/>
      <c r="ID82" s="49"/>
      <c r="IE82" s="49"/>
      <c r="IF82" s="49"/>
      <c r="IG82" s="49"/>
      <c r="IH82" s="49"/>
      <c r="II82" s="49"/>
      <c r="IJ82" s="49"/>
      <c r="IK82" s="49"/>
      <c r="IL82" s="49"/>
      <c r="IM82" s="49"/>
      <c r="IN82" s="49"/>
      <c r="IO82" s="49"/>
      <c r="IP82" s="49"/>
      <c r="IQ82" s="49"/>
      <c r="IR82" s="49"/>
      <c r="IS82" s="49"/>
      <c r="IT82" s="49"/>
      <c r="IU82" s="49"/>
      <c r="IV82" s="59"/>
    </row>
    <row r="83" spans="1:256" s="7" customFormat="1" ht="79.5" customHeight="1">
      <c r="A83" s="28" t="s">
        <v>127</v>
      </c>
      <c r="B83" s="28" t="s">
        <v>128</v>
      </c>
      <c r="C83" s="28" t="s">
        <v>389</v>
      </c>
      <c r="D83" s="28" t="s">
        <v>275</v>
      </c>
      <c r="E83" s="28" t="s">
        <v>390</v>
      </c>
      <c r="F83" s="30" t="s">
        <v>159</v>
      </c>
      <c r="G83" s="28" t="s">
        <v>277</v>
      </c>
      <c r="H83" s="28">
        <v>2020</v>
      </c>
      <c r="I83" s="28" t="s">
        <v>133</v>
      </c>
      <c r="J83" s="28" t="s">
        <v>220</v>
      </c>
      <c r="K83" s="28">
        <v>13909125304</v>
      </c>
      <c r="L83" s="28">
        <f t="shared" si="5"/>
        <v>0.84</v>
      </c>
      <c r="M83" s="28">
        <f t="shared" si="6"/>
        <v>0.84</v>
      </c>
      <c r="N83" s="28"/>
      <c r="O83" s="28"/>
      <c r="P83" s="28"/>
      <c r="Q83" s="28">
        <v>0.84</v>
      </c>
      <c r="R83" s="34"/>
      <c r="S83" s="28"/>
      <c r="T83" s="28"/>
      <c r="U83" s="28"/>
      <c r="V83" s="39"/>
      <c r="W83" s="39"/>
      <c r="X83" s="39"/>
      <c r="Y83" s="39"/>
      <c r="Z83" s="39"/>
      <c r="AA83" s="28" t="s">
        <v>135</v>
      </c>
      <c r="AB83" s="28" t="s">
        <v>136</v>
      </c>
      <c r="AC83" s="28" t="s">
        <v>136</v>
      </c>
      <c r="AD83" s="28" t="s">
        <v>136</v>
      </c>
      <c r="AE83" s="28" t="s">
        <v>136</v>
      </c>
      <c r="AF83" s="28" t="s">
        <v>137</v>
      </c>
      <c r="AG83" s="34">
        <v>106</v>
      </c>
      <c r="AH83" s="34">
        <v>230</v>
      </c>
      <c r="AI83" s="34">
        <v>106</v>
      </c>
      <c r="AJ83" s="34">
        <v>230</v>
      </c>
      <c r="AK83" s="75" t="s">
        <v>164</v>
      </c>
      <c r="AL83" s="28" t="s">
        <v>165</v>
      </c>
      <c r="AM83" s="49"/>
      <c r="AN83" s="49"/>
      <c r="AO83" s="49"/>
      <c r="AP83" s="49"/>
      <c r="AQ83" s="49"/>
      <c r="AR83" s="49"/>
      <c r="AS83" s="49"/>
      <c r="AT83" s="49"/>
      <c r="AU83" s="49"/>
      <c r="AV83" s="49"/>
      <c r="AW83" s="49"/>
      <c r="AX83" s="49"/>
      <c r="AY83" s="49"/>
      <c r="AZ83" s="49"/>
      <c r="BA83" s="49"/>
      <c r="BB83" s="49"/>
      <c r="BC83" s="49"/>
      <c r="BD83" s="49"/>
      <c r="BE83" s="49"/>
      <c r="BF83" s="49"/>
      <c r="BG83" s="49"/>
      <c r="BH83" s="49"/>
      <c r="BI83" s="49"/>
      <c r="BJ83" s="49"/>
      <c r="BK83" s="49"/>
      <c r="BL83" s="49"/>
      <c r="BM83" s="49"/>
      <c r="BN83" s="49"/>
      <c r="BO83" s="49"/>
      <c r="BP83" s="49"/>
      <c r="BQ83" s="49"/>
      <c r="BR83" s="49"/>
      <c r="BS83" s="49"/>
      <c r="BT83" s="49"/>
      <c r="BU83" s="49"/>
      <c r="BV83" s="49"/>
      <c r="BW83" s="49"/>
      <c r="BX83" s="49"/>
      <c r="BY83" s="49"/>
      <c r="BZ83" s="49"/>
      <c r="CA83" s="49"/>
      <c r="CB83" s="49"/>
      <c r="CC83" s="49"/>
      <c r="CD83" s="49"/>
      <c r="CE83" s="49"/>
      <c r="CF83" s="49"/>
      <c r="CG83" s="49"/>
      <c r="CH83" s="49"/>
      <c r="CI83" s="49"/>
      <c r="CJ83" s="49"/>
      <c r="CK83" s="49"/>
      <c r="CL83" s="49"/>
      <c r="CM83" s="49"/>
      <c r="CN83" s="49"/>
      <c r="CO83" s="49"/>
      <c r="CP83" s="49"/>
      <c r="CQ83" s="49"/>
      <c r="CR83" s="49"/>
      <c r="CS83" s="49"/>
      <c r="CT83" s="49"/>
      <c r="CU83" s="49"/>
      <c r="CV83" s="49"/>
      <c r="CW83" s="49"/>
      <c r="CX83" s="49"/>
      <c r="CY83" s="49"/>
      <c r="CZ83" s="49"/>
      <c r="DA83" s="49"/>
      <c r="DB83" s="49"/>
      <c r="DC83" s="49"/>
      <c r="DD83" s="49"/>
      <c r="DE83" s="49"/>
      <c r="DF83" s="49"/>
      <c r="DG83" s="49"/>
      <c r="DH83" s="49"/>
      <c r="DI83" s="49"/>
      <c r="DJ83" s="49"/>
      <c r="DK83" s="49"/>
      <c r="DL83" s="49"/>
      <c r="DM83" s="49"/>
      <c r="DN83" s="49"/>
      <c r="DO83" s="49"/>
      <c r="DP83" s="49"/>
      <c r="DQ83" s="49"/>
      <c r="DR83" s="49"/>
      <c r="DS83" s="49"/>
      <c r="DT83" s="49"/>
      <c r="DU83" s="49"/>
      <c r="DV83" s="49"/>
      <c r="DW83" s="49"/>
      <c r="DX83" s="49"/>
      <c r="DY83" s="49"/>
      <c r="DZ83" s="49"/>
      <c r="EA83" s="49"/>
      <c r="EB83" s="49"/>
      <c r="EC83" s="49"/>
      <c r="ED83" s="49"/>
      <c r="EE83" s="49"/>
      <c r="EF83" s="49"/>
      <c r="EG83" s="49"/>
      <c r="EH83" s="49"/>
      <c r="EI83" s="49"/>
      <c r="EJ83" s="49"/>
      <c r="EK83" s="49"/>
      <c r="EL83" s="49"/>
      <c r="EM83" s="49"/>
      <c r="EN83" s="49"/>
      <c r="EO83" s="49"/>
      <c r="EP83" s="49"/>
      <c r="EQ83" s="49"/>
      <c r="ER83" s="49"/>
      <c r="ES83" s="49"/>
      <c r="ET83" s="49"/>
      <c r="EU83" s="49"/>
      <c r="EV83" s="49"/>
      <c r="EW83" s="49"/>
      <c r="EX83" s="49"/>
      <c r="EY83" s="49"/>
      <c r="EZ83" s="49"/>
      <c r="FA83" s="49"/>
      <c r="FB83" s="49"/>
      <c r="FC83" s="49"/>
      <c r="FD83" s="49"/>
      <c r="FE83" s="49"/>
      <c r="FF83" s="49"/>
      <c r="FG83" s="49"/>
      <c r="FH83" s="49"/>
      <c r="FI83" s="49"/>
      <c r="FJ83" s="49"/>
      <c r="FK83" s="49"/>
      <c r="FL83" s="49"/>
      <c r="FM83" s="49"/>
      <c r="FN83" s="49"/>
      <c r="FO83" s="49"/>
      <c r="FP83" s="49"/>
      <c r="FQ83" s="49"/>
      <c r="FR83" s="49"/>
      <c r="FS83" s="49"/>
      <c r="FT83" s="49"/>
      <c r="FU83" s="49"/>
      <c r="FV83" s="49"/>
      <c r="FW83" s="49"/>
      <c r="FX83" s="49"/>
      <c r="FY83" s="49"/>
      <c r="FZ83" s="49"/>
      <c r="GA83" s="49"/>
      <c r="GB83" s="49"/>
      <c r="GC83" s="49"/>
      <c r="GD83" s="49"/>
      <c r="GE83" s="49"/>
      <c r="GF83" s="49"/>
      <c r="GG83" s="49"/>
      <c r="GH83" s="49"/>
      <c r="GI83" s="49"/>
      <c r="GJ83" s="49"/>
      <c r="GK83" s="49"/>
      <c r="GL83" s="49"/>
      <c r="GM83" s="49"/>
      <c r="GN83" s="49"/>
      <c r="GO83" s="49"/>
      <c r="GP83" s="49"/>
      <c r="GQ83" s="49"/>
      <c r="GR83" s="49"/>
      <c r="GS83" s="49"/>
      <c r="GT83" s="49"/>
      <c r="GU83" s="49"/>
      <c r="GV83" s="49"/>
      <c r="GW83" s="49"/>
      <c r="GX83" s="49"/>
      <c r="GY83" s="49"/>
      <c r="GZ83" s="49"/>
      <c r="HA83" s="49"/>
      <c r="HB83" s="49"/>
      <c r="HC83" s="49"/>
      <c r="HD83" s="49"/>
      <c r="HE83" s="49"/>
      <c r="HF83" s="49"/>
      <c r="HG83" s="49"/>
      <c r="HH83" s="49"/>
      <c r="HI83" s="49"/>
      <c r="HJ83" s="49"/>
      <c r="HK83" s="49"/>
      <c r="HL83" s="49"/>
      <c r="HM83" s="49"/>
      <c r="HN83" s="49"/>
      <c r="HO83" s="49"/>
      <c r="HP83" s="49"/>
      <c r="HQ83" s="49"/>
      <c r="HR83" s="49"/>
      <c r="HS83" s="49"/>
      <c r="HT83" s="49"/>
      <c r="HU83" s="49"/>
      <c r="HV83" s="49"/>
      <c r="HW83" s="49"/>
      <c r="HX83" s="49"/>
      <c r="HY83" s="49"/>
      <c r="HZ83" s="49"/>
      <c r="IA83" s="49"/>
      <c r="IB83" s="49"/>
      <c r="IC83" s="49"/>
      <c r="ID83" s="49"/>
      <c r="IE83" s="49"/>
      <c r="IF83" s="49"/>
      <c r="IG83" s="49"/>
      <c r="IH83" s="49"/>
      <c r="II83" s="49"/>
      <c r="IJ83" s="49"/>
      <c r="IK83" s="49"/>
      <c r="IL83" s="49"/>
      <c r="IM83" s="49"/>
      <c r="IN83" s="49"/>
      <c r="IO83" s="49"/>
      <c r="IP83" s="49"/>
      <c r="IQ83" s="49"/>
      <c r="IR83" s="49"/>
      <c r="IS83" s="49"/>
      <c r="IT83" s="49"/>
      <c r="IU83" s="49"/>
      <c r="IV83" s="59"/>
    </row>
    <row r="84" spans="1:256" s="7" customFormat="1" ht="79.5" customHeight="1">
      <c r="A84" s="28" t="s">
        <v>127</v>
      </c>
      <c r="B84" s="28" t="s">
        <v>128</v>
      </c>
      <c r="C84" s="28" t="s">
        <v>391</v>
      </c>
      <c r="D84" s="28" t="s">
        <v>392</v>
      </c>
      <c r="E84" s="28" t="s">
        <v>393</v>
      </c>
      <c r="F84" s="30" t="s">
        <v>159</v>
      </c>
      <c r="G84" s="28" t="s">
        <v>394</v>
      </c>
      <c r="H84" s="28">
        <v>2020</v>
      </c>
      <c r="I84" s="28" t="s">
        <v>133</v>
      </c>
      <c r="J84" s="28" t="s">
        <v>220</v>
      </c>
      <c r="K84" s="28">
        <v>13909125304</v>
      </c>
      <c r="L84" s="28">
        <f t="shared" si="5"/>
        <v>2.1</v>
      </c>
      <c r="M84" s="28">
        <f t="shared" si="6"/>
        <v>2.1</v>
      </c>
      <c r="N84" s="28"/>
      <c r="O84" s="28"/>
      <c r="P84" s="28"/>
      <c r="Q84" s="28">
        <v>2.1</v>
      </c>
      <c r="R84" s="34"/>
      <c r="S84" s="28"/>
      <c r="T84" s="28"/>
      <c r="U84" s="28"/>
      <c r="V84" s="39"/>
      <c r="W84" s="39"/>
      <c r="X84" s="39"/>
      <c r="Y84" s="39"/>
      <c r="Z84" s="39"/>
      <c r="AA84" s="28" t="s">
        <v>135</v>
      </c>
      <c r="AB84" s="28" t="s">
        <v>136</v>
      </c>
      <c r="AC84" s="28" t="s">
        <v>136</v>
      </c>
      <c r="AD84" s="28" t="s">
        <v>136</v>
      </c>
      <c r="AE84" s="28" t="s">
        <v>136</v>
      </c>
      <c r="AF84" s="28" t="s">
        <v>137</v>
      </c>
      <c r="AG84" s="34">
        <v>69</v>
      </c>
      <c r="AH84" s="34">
        <v>152</v>
      </c>
      <c r="AI84" s="34">
        <v>69</v>
      </c>
      <c r="AJ84" s="34">
        <v>152</v>
      </c>
      <c r="AK84" s="75" t="s">
        <v>164</v>
      </c>
      <c r="AL84" s="28" t="s">
        <v>165</v>
      </c>
      <c r="AM84" s="49"/>
      <c r="AN84" s="49"/>
      <c r="AO84" s="49"/>
      <c r="AP84" s="49"/>
      <c r="AQ84" s="49"/>
      <c r="AR84" s="49"/>
      <c r="AS84" s="49"/>
      <c r="AT84" s="49"/>
      <c r="AU84" s="49"/>
      <c r="AV84" s="49"/>
      <c r="AW84" s="49"/>
      <c r="AX84" s="49"/>
      <c r="AY84" s="49"/>
      <c r="AZ84" s="49"/>
      <c r="BA84" s="49"/>
      <c r="BB84" s="49"/>
      <c r="BC84" s="49"/>
      <c r="BD84" s="49"/>
      <c r="BE84" s="49"/>
      <c r="BF84" s="49"/>
      <c r="BG84" s="49"/>
      <c r="BH84" s="49"/>
      <c r="BI84" s="49"/>
      <c r="BJ84" s="49"/>
      <c r="BK84" s="49"/>
      <c r="BL84" s="49"/>
      <c r="BM84" s="49"/>
      <c r="BN84" s="49"/>
      <c r="BO84" s="49"/>
      <c r="BP84" s="49"/>
      <c r="BQ84" s="49"/>
      <c r="BR84" s="49"/>
      <c r="BS84" s="49"/>
      <c r="BT84" s="49"/>
      <c r="BU84" s="49"/>
      <c r="BV84" s="49"/>
      <c r="BW84" s="49"/>
      <c r="BX84" s="49"/>
      <c r="BY84" s="49"/>
      <c r="BZ84" s="49"/>
      <c r="CA84" s="49"/>
      <c r="CB84" s="49"/>
      <c r="CC84" s="49"/>
      <c r="CD84" s="49"/>
      <c r="CE84" s="49"/>
      <c r="CF84" s="49"/>
      <c r="CG84" s="49"/>
      <c r="CH84" s="49"/>
      <c r="CI84" s="49"/>
      <c r="CJ84" s="49"/>
      <c r="CK84" s="49"/>
      <c r="CL84" s="49"/>
      <c r="CM84" s="49"/>
      <c r="CN84" s="49"/>
      <c r="CO84" s="49"/>
      <c r="CP84" s="49"/>
      <c r="CQ84" s="49"/>
      <c r="CR84" s="49"/>
      <c r="CS84" s="49"/>
      <c r="CT84" s="49"/>
      <c r="CU84" s="49"/>
      <c r="CV84" s="49"/>
      <c r="CW84" s="49"/>
      <c r="CX84" s="49"/>
      <c r="CY84" s="49"/>
      <c r="CZ84" s="49"/>
      <c r="DA84" s="49"/>
      <c r="DB84" s="49"/>
      <c r="DC84" s="49"/>
      <c r="DD84" s="49"/>
      <c r="DE84" s="49"/>
      <c r="DF84" s="49"/>
      <c r="DG84" s="49"/>
      <c r="DH84" s="49"/>
      <c r="DI84" s="49"/>
      <c r="DJ84" s="49"/>
      <c r="DK84" s="49"/>
      <c r="DL84" s="49"/>
      <c r="DM84" s="49"/>
      <c r="DN84" s="49"/>
      <c r="DO84" s="49"/>
      <c r="DP84" s="49"/>
      <c r="DQ84" s="49"/>
      <c r="DR84" s="49"/>
      <c r="DS84" s="49"/>
      <c r="DT84" s="49"/>
      <c r="DU84" s="49"/>
      <c r="DV84" s="49"/>
      <c r="DW84" s="49"/>
      <c r="DX84" s="49"/>
      <c r="DY84" s="49"/>
      <c r="DZ84" s="49"/>
      <c r="EA84" s="49"/>
      <c r="EB84" s="49"/>
      <c r="EC84" s="49"/>
      <c r="ED84" s="49"/>
      <c r="EE84" s="49"/>
      <c r="EF84" s="49"/>
      <c r="EG84" s="49"/>
      <c r="EH84" s="49"/>
      <c r="EI84" s="49"/>
      <c r="EJ84" s="49"/>
      <c r="EK84" s="49"/>
      <c r="EL84" s="49"/>
      <c r="EM84" s="49"/>
      <c r="EN84" s="49"/>
      <c r="EO84" s="49"/>
      <c r="EP84" s="49"/>
      <c r="EQ84" s="49"/>
      <c r="ER84" s="49"/>
      <c r="ES84" s="49"/>
      <c r="ET84" s="49"/>
      <c r="EU84" s="49"/>
      <c r="EV84" s="49"/>
      <c r="EW84" s="49"/>
      <c r="EX84" s="49"/>
      <c r="EY84" s="49"/>
      <c r="EZ84" s="49"/>
      <c r="FA84" s="49"/>
      <c r="FB84" s="49"/>
      <c r="FC84" s="49"/>
      <c r="FD84" s="49"/>
      <c r="FE84" s="49"/>
      <c r="FF84" s="49"/>
      <c r="FG84" s="49"/>
      <c r="FH84" s="49"/>
      <c r="FI84" s="49"/>
      <c r="FJ84" s="49"/>
      <c r="FK84" s="49"/>
      <c r="FL84" s="49"/>
      <c r="FM84" s="49"/>
      <c r="FN84" s="49"/>
      <c r="FO84" s="49"/>
      <c r="FP84" s="49"/>
      <c r="FQ84" s="49"/>
      <c r="FR84" s="49"/>
      <c r="FS84" s="49"/>
      <c r="FT84" s="49"/>
      <c r="FU84" s="49"/>
      <c r="FV84" s="49"/>
      <c r="FW84" s="49"/>
      <c r="FX84" s="49"/>
      <c r="FY84" s="49"/>
      <c r="FZ84" s="49"/>
      <c r="GA84" s="49"/>
      <c r="GB84" s="49"/>
      <c r="GC84" s="49"/>
      <c r="GD84" s="49"/>
      <c r="GE84" s="49"/>
      <c r="GF84" s="49"/>
      <c r="GG84" s="49"/>
      <c r="GH84" s="49"/>
      <c r="GI84" s="49"/>
      <c r="GJ84" s="49"/>
      <c r="GK84" s="49"/>
      <c r="GL84" s="49"/>
      <c r="GM84" s="49"/>
      <c r="GN84" s="49"/>
      <c r="GO84" s="49"/>
      <c r="GP84" s="49"/>
      <c r="GQ84" s="49"/>
      <c r="GR84" s="49"/>
      <c r="GS84" s="49"/>
      <c r="GT84" s="49"/>
      <c r="GU84" s="49"/>
      <c r="GV84" s="49"/>
      <c r="GW84" s="49"/>
      <c r="GX84" s="49"/>
      <c r="GY84" s="49"/>
      <c r="GZ84" s="49"/>
      <c r="HA84" s="49"/>
      <c r="HB84" s="49"/>
      <c r="HC84" s="49"/>
      <c r="HD84" s="49"/>
      <c r="HE84" s="49"/>
      <c r="HF84" s="49"/>
      <c r="HG84" s="49"/>
      <c r="HH84" s="49"/>
      <c r="HI84" s="49"/>
      <c r="HJ84" s="49"/>
      <c r="HK84" s="49"/>
      <c r="HL84" s="49"/>
      <c r="HM84" s="49"/>
      <c r="HN84" s="49"/>
      <c r="HO84" s="49"/>
      <c r="HP84" s="49"/>
      <c r="HQ84" s="49"/>
      <c r="HR84" s="49"/>
      <c r="HS84" s="49"/>
      <c r="HT84" s="49"/>
      <c r="HU84" s="49"/>
      <c r="HV84" s="49"/>
      <c r="HW84" s="49"/>
      <c r="HX84" s="49"/>
      <c r="HY84" s="49"/>
      <c r="HZ84" s="49"/>
      <c r="IA84" s="49"/>
      <c r="IB84" s="49"/>
      <c r="IC84" s="49"/>
      <c r="ID84" s="49"/>
      <c r="IE84" s="49"/>
      <c r="IF84" s="49"/>
      <c r="IG84" s="49"/>
      <c r="IH84" s="49"/>
      <c r="II84" s="49"/>
      <c r="IJ84" s="49"/>
      <c r="IK84" s="49"/>
      <c r="IL84" s="49"/>
      <c r="IM84" s="49"/>
      <c r="IN84" s="49"/>
      <c r="IO84" s="49"/>
      <c r="IP84" s="49"/>
      <c r="IQ84" s="49"/>
      <c r="IR84" s="49"/>
      <c r="IS84" s="49"/>
      <c r="IT84" s="49"/>
      <c r="IU84" s="49"/>
      <c r="IV84" s="59"/>
    </row>
    <row r="85" spans="1:256" s="8" customFormat="1" ht="79.5" customHeight="1">
      <c r="A85" s="28" t="s">
        <v>127</v>
      </c>
      <c r="B85" s="28" t="s">
        <v>128</v>
      </c>
      <c r="C85" s="28" t="s">
        <v>395</v>
      </c>
      <c r="D85" s="28" t="s">
        <v>275</v>
      </c>
      <c r="E85" s="28" t="s">
        <v>396</v>
      </c>
      <c r="F85" s="30" t="s">
        <v>159</v>
      </c>
      <c r="G85" s="28" t="s">
        <v>277</v>
      </c>
      <c r="H85" s="28">
        <v>2020</v>
      </c>
      <c r="I85" s="28" t="s">
        <v>133</v>
      </c>
      <c r="J85" s="28" t="s">
        <v>220</v>
      </c>
      <c r="K85" s="28">
        <v>13909125304</v>
      </c>
      <c r="L85" s="28">
        <f t="shared" si="5"/>
        <v>3.75</v>
      </c>
      <c r="M85" s="28">
        <f t="shared" si="6"/>
        <v>3.75</v>
      </c>
      <c r="N85" s="28"/>
      <c r="O85" s="28"/>
      <c r="P85" s="28"/>
      <c r="Q85" s="28">
        <v>3.75</v>
      </c>
      <c r="R85" s="34"/>
      <c r="S85" s="28"/>
      <c r="T85" s="28"/>
      <c r="U85" s="28"/>
      <c r="V85" s="39"/>
      <c r="W85" s="39"/>
      <c r="X85" s="39"/>
      <c r="Y85" s="39"/>
      <c r="Z85" s="39"/>
      <c r="AA85" s="28" t="s">
        <v>135</v>
      </c>
      <c r="AB85" s="28" t="s">
        <v>136</v>
      </c>
      <c r="AC85" s="28" t="s">
        <v>136</v>
      </c>
      <c r="AD85" s="28" t="s">
        <v>136</v>
      </c>
      <c r="AE85" s="28" t="s">
        <v>136</v>
      </c>
      <c r="AF85" s="28" t="s">
        <v>137</v>
      </c>
      <c r="AG85" s="34">
        <v>106</v>
      </c>
      <c r="AH85" s="34">
        <v>230</v>
      </c>
      <c r="AI85" s="34">
        <v>106</v>
      </c>
      <c r="AJ85" s="34">
        <v>230</v>
      </c>
      <c r="AK85" s="75" t="s">
        <v>164</v>
      </c>
      <c r="AL85" s="28" t="s">
        <v>165</v>
      </c>
      <c r="AM85" s="49"/>
      <c r="AN85" s="49"/>
      <c r="AO85" s="49"/>
      <c r="AP85" s="49"/>
      <c r="AQ85" s="49"/>
      <c r="AR85" s="49"/>
      <c r="AS85" s="49"/>
      <c r="AT85" s="49"/>
      <c r="AU85" s="49"/>
      <c r="AV85" s="49"/>
      <c r="AW85" s="49"/>
      <c r="AX85" s="49"/>
      <c r="AY85" s="49"/>
      <c r="AZ85" s="49"/>
      <c r="BA85" s="49"/>
      <c r="BB85" s="49"/>
      <c r="BC85" s="49"/>
      <c r="BD85" s="49"/>
      <c r="BE85" s="49"/>
      <c r="BF85" s="49"/>
      <c r="BG85" s="49"/>
      <c r="BH85" s="49"/>
      <c r="BI85" s="49"/>
      <c r="BJ85" s="49"/>
      <c r="BK85" s="49"/>
      <c r="BL85" s="49"/>
      <c r="BM85" s="49"/>
      <c r="BN85" s="49"/>
      <c r="BO85" s="49"/>
      <c r="BP85" s="49"/>
      <c r="BQ85" s="49"/>
      <c r="BR85" s="49"/>
      <c r="BS85" s="49"/>
      <c r="BT85" s="49"/>
      <c r="BU85" s="49"/>
      <c r="BV85" s="49"/>
      <c r="BW85" s="49"/>
      <c r="BX85" s="49"/>
      <c r="BY85" s="49"/>
      <c r="BZ85" s="49"/>
      <c r="CA85" s="49"/>
      <c r="CB85" s="49"/>
      <c r="CC85" s="49"/>
      <c r="CD85" s="49"/>
      <c r="CE85" s="49"/>
      <c r="CF85" s="49"/>
      <c r="CG85" s="49"/>
      <c r="CH85" s="49"/>
      <c r="CI85" s="49"/>
      <c r="CJ85" s="49"/>
      <c r="CK85" s="49"/>
      <c r="CL85" s="49"/>
      <c r="CM85" s="49"/>
      <c r="CN85" s="49"/>
      <c r="CO85" s="49"/>
      <c r="CP85" s="49"/>
      <c r="CQ85" s="49"/>
      <c r="CR85" s="49"/>
      <c r="CS85" s="49"/>
      <c r="CT85" s="49"/>
      <c r="CU85" s="49"/>
      <c r="CV85" s="49"/>
      <c r="CW85" s="49"/>
      <c r="CX85" s="49"/>
      <c r="CY85" s="49"/>
      <c r="CZ85" s="49"/>
      <c r="DA85" s="49"/>
      <c r="DB85" s="49"/>
      <c r="DC85" s="49"/>
      <c r="DD85" s="49"/>
      <c r="DE85" s="49"/>
      <c r="DF85" s="49"/>
      <c r="DG85" s="49"/>
      <c r="DH85" s="49"/>
      <c r="DI85" s="49"/>
      <c r="DJ85" s="49"/>
      <c r="DK85" s="49"/>
      <c r="DL85" s="49"/>
      <c r="DM85" s="49"/>
      <c r="DN85" s="49"/>
      <c r="DO85" s="49"/>
      <c r="DP85" s="49"/>
      <c r="DQ85" s="49"/>
      <c r="DR85" s="49"/>
      <c r="DS85" s="49"/>
      <c r="DT85" s="49"/>
      <c r="DU85" s="49"/>
      <c r="DV85" s="49"/>
      <c r="DW85" s="49"/>
      <c r="DX85" s="49"/>
      <c r="DY85" s="49"/>
      <c r="DZ85" s="49"/>
      <c r="EA85" s="49"/>
      <c r="EB85" s="49"/>
      <c r="EC85" s="49"/>
      <c r="ED85" s="49"/>
      <c r="EE85" s="49"/>
      <c r="EF85" s="49"/>
      <c r="EG85" s="49"/>
      <c r="EH85" s="49"/>
      <c r="EI85" s="49"/>
      <c r="EJ85" s="49"/>
      <c r="EK85" s="49"/>
      <c r="EL85" s="49"/>
      <c r="EM85" s="49"/>
      <c r="EN85" s="49"/>
      <c r="EO85" s="49"/>
      <c r="EP85" s="49"/>
      <c r="EQ85" s="49"/>
      <c r="ER85" s="49"/>
      <c r="ES85" s="49"/>
      <c r="ET85" s="49"/>
      <c r="EU85" s="49"/>
      <c r="EV85" s="49"/>
      <c r="EW85" s="49"/>
      <c r="EX85" s="49"/>
      <c r="EY85" s="49"/>
      <c r="EZ85" s="49"/>
      <c r="FA85" s="49"/>
      <c r="FB85" s="49"/>
      <c r="FC85" s="49"/>
      <c r="FD85" s="49"/>
      <c r="FE85" s="49"/>
      <c r="FF85" s="49"/>
      <c r="FG85" s="49"/>
      <c r="FH85" s="49"/>
      <c r="FI85" s="49"/>
      <c r="FJ85" s="49"/>
      <c r="FK85" s="49"/>
      <c r="FL85" s="49"/>
      <c r="FM85" s="49"/>
      <c r="FN85" s="49"/>
      <c r="FO85" s="49"/>
      <c r="FP85" s="49"/>
      <c r="FQ85" s="49"/>
      <c r="FR85" s="49"/>
      <c r="FS85" s="49"/>
      <c r="FT85" s="49"/>
      <c r="FU85" s="49"/>
      <c r="FV85" s="49"/>
      <c r="FW85" s="49"/>
      <c r="FX85" s="49"/>
      <c r="FY85" s="49"/>
      <c r="FZ85" s="49"/>
      <c r="GA85" s="49"/>
      <c r="GB85" s="49"/>
      <c r="GC85" s="49"/>
      <c r="GD85" s="49"/>
      <c r="GE85" s="49"/>
      <c r="GF85" s="49"/>
      <c r="GG85" s="49"/>
      <c r="GH85" s="49"/>
      <c r="GI85" s="49"/>
      <c r="GJ85" s="49"/>
      <c r="GK85" s="49"/>
      <c r="GL85" s="49"/>
      <c r="GM85" s="49"/>
      <c r="GN85" s="49"/>
      <c r="GO85" s="49"/>
      <c r="GP85" s="49"/>
      <c r="GQ85" s="49"/>
      <c r="GR85" s="49"/>
      <c r="GS85" s="49"/>
      <c r="GT85" s="49"/>
      <c r="GU85" s="49"/>
      <c r="GV85" s="49"/>
      <c r="GW85" s="49"/>
      <c r="GX85" s="49"/>
      <c r="GY85" s="49"/>
      <c r="GZ85" s="49"/>
      <c r="HA85" s="49"/>
      <c r="HB85" s="49"/>
      <c r="HC85" s="49"/>
      <c r="HD85" s="49"/>
      <c r="HE85" s="49"/>
      <c r="HF85" s="49"/>
      <c r="HG85" s="49"/>
      <c r="HH85" s="49"/>
      <c r="HI85" s="49"/>
      <c r="HJ85" s="49"/>
      <c r="HK85" s="49"/>
      <c r="HL85" s="49"/>
      <c r="HM85" s="49"/>
      <c r="HN85" s="49"/>
      <c r="HO85" s="49"/>
      <c r="HP85" s="49"/>
      <c r="HQ85" s="49"/>
      <c r="HR85" s="49"/>
      <c r="HS85" s="49"/>
      <c r="HT85" s="49"/>
      <c r="HU85" s="49"/>
      <c r="HV85" s="49"/>
      <c r="HW85" s="49"/>
      <c r="HX85" s="49"/>
      <c r="HY85" s="49"/>
      <c r="HZ85" s="49"/>
      <c r="IA85" s="49"/>
      <c r="IB85" s="49"/>
      <c r="IC85" s="49"/>
      <c r="ID85" s="49"/>
      <c r="IE85" s="49"/>
      <c r="IF85" s="49"/>
      <c r="IG85" s="49"/>
      <c r="IH85" s="49"/>
      <c r="II85" s="49"/>
      <c r="IJ85" s="49"/>
      <c r="IK85" s="49"/>
      <c r="IL85" s="49"/>
      <c r="IM85" s="49"/>
      <c r="IN85" s="49"/>
      <c r="IO85" s="49"/>
      <c r="IP85" s="49"/>
      <c r="IQ85" s="49"/>
      <c r="IR85" s="49"/>
      <c r="IS85" s="49"/>
      <c r="IT85" s="49"/>
      <c r="IU85" s="49"/>
      <c r="IV85" s="59"/>
    </row>
    <row r="86" spans="1:256" s="8" customFormat="1" ht="79.5" customHeight="1">
      <c r="A86" s="28" t="s">
        <v>127</v>
      </c>
      <c r="B86" s="28" t="s">
        <v>128</v>
      </c>
      <c r="C86" s="28" t="s">
        <v>397</v>
      </c>
      <c r="D86" s="28" t="s">
        <v>349</v>
      </c>
      <c r="E86" s="28" t="s">
        <v>398</v>
      </c>
      <c r="F86" s="30" t="s">
        <v>143</v>
      </c>
      <c r="G86" s="28" t="s">
        <v>351</v>
      </c>
      <c r="H86" s="28">
        <v>2020</v>
      </c>
      <c r="I86" s="28" t="s">
        <v>133</v>
      </c>
      <c r="J86" s="28" t="s">
        <v>220</v>
      </c>
      <c r="K86" s="28">
        <v>13909125304</v>
      </c>
      <c r="L86" s="28">
        <f t="shared" si="5"/>
        <v>34</v>
      </c>
      <c r="M86" s="28">
        <f t="shared" si="6"/>
        <v>34</v>
      </c>
      <c r="N86" s="28"/>
      <c r="O86" s="28"/>
      <c r="P86" s="28"/>
      <c r="Q86" s="28">
        <v>34</v>
      </c>
      <c r="R86" s="34"/>
      <c r="S86" s="28"/>
      <c r="T86" s="28"/>
      <c r="U86" s="28"/>
      <c r="V86" s="39"/>
      <c r="W86" s="39"/>
      <c r="X86" s="39"/>
      <c r="Y86" s="39"/>
      <c r="Z86" s="39"/>
      <c r="AA86" s="28" t="s">
        <v>135</v>
      </c>
      <c r="AB86" s="28" t="s">
        <v>136</v>
      </c>
      <c r="AC86" s="28" t="s">
        <v>136</v>
      </c>
      <c r="AD86" s="28" t="s">
        <v>136</v>
      </c>
      <c r="AE86" s="28" t="s">
        <v>136</v>
      </c>
      <c r="AF86" s="28" t="s">
        <v>137</v>
      </c>
      <c r="AG86" s="34">
        <v>64</v>
      </c>
      <c r="AH86" s="34">
        <v>146</v>
      </c>
      <c r="AI86" s="34">
        <v>64</v>
      </c>
      <c r="AJ86" s="34">
        <v>146</v>
      </c>
      <c r="AK86" s="75" t="s">
        <v>164</v>
      </c>
      <c r="AL86" s="28" t="s">
        <v>165</v>
      </c>
      <c r="AM86" s="49"/>
      <c r="AN86" s="49"/>
      <c r="AO86" s="49"/>
      <c r="AP86" s="49"/>
      <c r="AQ86" s="49"/>
      <c r="AR86" s="49"/>
      <c r="AS86" s="49"/>
      <c r="AT86" s="49"/>
      <c r="AU86" s="49"/>
      <c r="AV86" s="49"/>
      <c r="AW86" s="49"/>
      <c r="AX86" s="49"/>
      <c r="AY86" s="49"/>
      <c r="AZ86" s="49"/>
      <c r="BA86" s="49"/>
      <c r="BB86" s="49"/>
      <c r="BC86" s="49"/>
      <c r="BD86" s="49"/>
      <c r="BE86" s="49"/>
      <c r="BF86" s="49"/>
      <c r="BG86" s="49"/>
      <c r="BH86" s="49"/>
      <c r="BI86" s="49"/>
      <c r="BJ86" s="49"/>
      <c r="BK86" s="49"/>
      <c r="BL86" s="49"/>
      <c r="BM86" s="49"/>
      <c r="BN86" s="49"/>
      <c r="BO86" s="49"/>
      <c r="BP86" s="49"/>
      <c r="BQ86" s="49"/>
      <c r="BR86" s="49"/>
      <c r="BS86" s="49"/>
      <c r="BT86" s="49"/>
      <c r="BU86" s="49"/>
      <c r="BV86" s="49"/>
      <c r="BW86" s="49"/>
      <c r="BX86" s="49"/>
      <c r="BY86" s="49"/>
      <c r="BZ86" s="49"/>
      <c r="CA86" s="49"/>
      <c r="CB86" s="49"/>
      <c r="CC86" s="49"/>
      <c r="CD86" s="49"/>
      <c r="CE86" s="49"/>
      <c r="CF86" s="49"/>
      <c r="CG86" s="49"/>
      <c r="CH86" s="49"/>
      <c r="CI86" s="49"/>
      <c r="CJ86" s="49"/>
      <c r="CK86" s="49"/>
      <c r="CL86" s="49"/>
      <c r="CM86" s="49"/>
      <c r="CN86" s="49"/>
      <c r="CO86" s="49"/>
      <c r="CP86" s="49"/>
      <c r="CQ86" s="49"/>
      <c r="CR86" s="49"/>
      <c r="CS86" s="49"/>
      <c r="CT86" s="49"/>
      <c r="CU86" s="49"/>
      <c r="CV86" s="49"/>
      <c r="CW86" s="49"/>
      <c r="CX86" s="49"/>
      <c r="CY86" s="49"/>
      <c r="CZ86" s="49"/>
      <c r="DA86" s="49"/>
      <c r="DB86" s="49"/>
      <c r="DC86" s="49"/>
      <c r="DD86" s="49"/>
      <c r="DE86" s="49"/>
      <c r="DF86" s="49"/>
      <c r="DG86" s="49"/>
      <c r="DH86" s="49"/>
      <c r="DI86" s="49"/>
      <c r="DJ86" s="49"/>
      <c r="DK86" s="49"/>
      <c r="DL86" s="49"/>
      <c r="DM86" s="49"/>
      <c r="DN86" s="49"/>
      <c r="DO86" s="49"/>
      <c r="DP86" s="49"/>
      <c r="DQ86" s="49"/>
      <c r="DR86" s="49"/>
      <c r="DS86" s="49"/>
      <c r="DT86" s="49"/>
      <c r="DU86" s="49"/>
      <c r="DV86" s="49"/>
      <c r="DW86" s="49"/>
      <c r="DX86" s="49"/>
      <c r="DY86" s="49"/>
      <c r="DZ86" s="49"/>
      <c r="EA86" s="49"/>
      <c r="EB86" s="49"/>
      <c r="EC86" s="49"/>
      <c r="ED86" s="49"/>
      <c r="EE86" s="49"/>
      <c r="EF86" s="49"/>
      <c r="EG86" s="49"/>
      <c r="EH86" s="49"/>
      <c r="EI86" s="49"/>
      <c r="EJ86" s="49"/>
      <c r="EK86" s="49"/>
      <c r="EL86" s="49"/>
      <c r="EM86" s="49"/>
      <c r="EN86" s="49"/>
      <c r="EO86" s="49"/>
      <c r="EP86" s="49"/>
      <c r="EQ86" s="49"/>
      <c r="ER86" s="49"/>
      <c r="ES86" s="49"/>
      <c r="ET86" s="49"/>
      <c r="EU86" s="49"/>
      <c r="EV86" s="49"/>
      <c r="EW86" s="49"/>
      <c r="EX86" s="49"/>
      <c r="EY86" s="49"/>
      <c r="EZ86" s="49"/>
      <c r="FA86" s="49"/>
      <c r="FB86" s="49"/>
      <c r="FC86" s="49"/>
      <c r="FD86" s="49"/>
      <c r="FE86" s="49"/>
      <c r="FF86" s="49"/>
      <c r="FG86" s="49"/>
      <c r="FH86" s="49"/>
      <c r="FI86" s="49"/>
      <c r="FJ86" s="49"/>
      <c r="FK86" s="49"/>
      <c r="FL86" s="49"/>
      <c r="FM86" s="49"/>
      <c r="FN86" s="49"/>
      <c r="FO86" s="49"/>
      <c r="FP86" s="49"/>
      <c r="FQ86" s="49"/>
      <c r="FR86" s="49"/>
      <c r="FS86" s="49"/>
      <c r="FT86" s="49"/>
      <c r="FU86" s="49"/>
      <c r="FV86" s="49"/>
      <c r="FW86" s="49"/>
      <c r="FX86" s="49"/>
      <c r="FY86" s="49"/>
      <c r="FZ86" s="49"/>
      <c r="GA86" s="49"/>
      <c r="GB86" s="49"/>
      <c r="GC86" s="49"/>
      <c r="GD86" s="49"/>
      <c r="GE86" s="49"/>
      <c r="GF86" s="49"/>
      <c r="GG86" s="49"/>
      <c r="GH86" s="49"/>
      <c r="GI86" s="49"/>
      <c r="GJ86" s="49"/>
      <c r="GK86" s="49"/>
      <c r="GL86" s="49"/>
      <c r="GM86" s="49"/>
      <c r="GN86" s="49"/>
      <c r="GO86" s="49"/>
      <c r="GP86" s="49"/>
      <c r="GQ86" s="49"/>
      <c r="GR86" s="49"/>
      <c r="GS86" s="49"/>
      <c r="GT86" s="49"/>
      <c r="GU86" s="49"/>
      <c r="GV86" s="49"/>
      <c r="GW86" s="49"/>
      <c r="GX86" s="49"/>
      <c r="GY86" s="49"/>
      <c r="GZ86" s="49"/>
      <c r="HA86" s="49"/>
      <c r="HB86" s="49"/>
      <c r="HC86" s="49"/>
      <c r="HD86" s="49"/>
      <c r="HE86" s="49"/>
      <c r="HF86" s="49"/>
      <c r="HG86" s="49"/>
      <c r="HH86" s="49"/>
      <c r="HI86" s="49"/>
      <c r="HJ86" s="49"/>
      <c r="HK86" s="49"/>
      <c r="HL86" s="49"/>
      <c r="HM86" s="49"/>
      <c r="HN86" s="49"/>
      <c r="HO86" s="49"/>
      <c r="HP86" s="49"/>
      <c r="HQ86" s="49"/>
      <c r="HR86" s="49"/>
      <c r="HS86" s="49"/>
      <c r="HT86" s="49"/>
      <c r="HU86" s="49"/>
      <c r="HV86" s="49"/>
      <c r="HW86" s="49"/>
      <c r="HX86" s="49"/>
      <c r="HY86" s="49"/>
      <c r="HZ86" s="49"/>
      <c r="IA86" s="49"/>
      <c r="IB86" s="49"/>
      <c r="IC86" s="49"/>
      <c r="ID86" s="49"/>
      <c r="IE86" s="49"/>
      <c r="IF86" s="49"/>
      <c r="IG86" s="49"/>
      <c r="IH86" s="49"/>
      <c r="II86" s="49"/>
      <c r="IJ86" s="49"/>
      <c r="IK86" s="49"/>
      <c r="IL86" s="49"/>
      <c r="IM86" s="49"/>
      <c r="IN86" s="49"/>
      <c r="IO86" s="49"/>
      <c r="IP86" s="49"/>
      <c r="IQ86" s="49"/>
      <c r="IR86" s="49"/>
      <c r="IS86" s="49"/>
      <c r="IT86" s="49"/>
      <c r="IU86" s="49"/>
      <c r="IV86" s="59"/>
    </row>
    <row r="87" spans="1:256" s="8" customFormat="1" ht="79.5" customHeight="1">
      <c r="A87" s="28" t="s">
        <v>127</v>
      </c>
      <c r="B87" s="28" t="s">
        <v>128</v>
      </c>
      <c r="C87" s="211" t="s">
        <v>399</v>
      </c>
      <c r="D87" s="28" t="s">
        <v>400</v>
      </c>
      <c r="E87" s="28" t="s">
        <v>401</v>
      </c>
      <c r="F87" s="30" t="s">
        <v>132</v>
      </c>
      <c r="G87" s="28" t="s">
        <v>402</v>
      </c>
      <c r="H87" s="28">
        <v>2020</v>
      </c>
      <c r="I87" s="28" t="s">
        <v>133</v>
      </c>
      <c r="J87" s="28" t="s">
        <v>184</v>
      </c>
      <c r="K87" s="28">
        <v>13909123467</v>
      </c>
      <c r="L87" s="28">
        <f t="shared" si="5"/>
        <v>9</v>
      </c>
      <c r="M87" s="28">
        <f t="shared" si="6"/>
        <v>9</v>
      </c>
      <c r="N87" s="28"/>
      <c r="O87" s="28"/>
      <c r="P87" s="28"/>
      <c r="Q87" s="28">
        <v>9</v>
      </c>
      <c r="R87" s="34"/>
      <c r="S87" s="28"/>
      <c r="T87" s="28"/>
      <c r="U87" s="28"/>
      <c r="V87" s="39"/>
      <c r="W87" s="39"/>
      <c r="X87" s="39"/>
      <c r="Y87" s="39"/>
      <c r="Z87" s="39"/>
      <c r="AA87" s="28" t="s">
        <v>135</v>
      </c>
      <c r="AB87" s="28" t="s">
        <v>136</v>
      </c>
      <c r="AC87" s="28" t="s">
        <v>136</v>
      </c>
      <c r="AD87" s="28" t="s">
        <v>136</v>
      </c>
      <c r="AE87" s="28" t="s">
        <v>136</v>
      </c>
      <c r="AF87" s="28" t="s">
        <v>137</v>
      </c>
      <c r="AG87" s="34">
        <v>64</v>
      </c>
      <c r="AH87" s="34">
        <v>125</v>
      </c>
      <c r="AI87" s="34">
        <v>240</v>
      </c>
      <c r="AJ87" s="34">
        <v>604</v>
      </c>
      <c r="AK87" s="75" t="s">
        <v>164</v>
      </c>
      <c r="AL87" s="28" t="s">
        <v>175</v>
      </c>
      <c r="AM87" s="49"/>
      <c r="AN87" s="49"/>
      <c r="AO87" s="49"/>
      <c r="AP87" s="49"/>
      <c r="AQ87" s="49"/>
      <c r="AR87" s="49"/>
      <c r="AS87" s="49"/>
      <c r="AT87" s="49"/>
      <c r="AU87" s="49"/>
      <c r="AV87" s="49"/>
      <c r="AW87" s="49"/>
      <c r="AX87" s="49"/>
      <c r="AY87" s="49"/>
      <c r="AZ87" s="49"/>
      <c r="BA87" s="49"/>
      <c r="BB87" s="49"/>
      <c r="BC87" s="49"/>
      <c r="BD87" s="49"/>
      <c r="BE87" s="49"/>
      <c r="BF87" s="49"/>
      <c r="BG87" s="49"/>
      <c r="BH87" s="49"/>
      <c r="BI87" s="49"/>
      <c r="BJ87" s="49"/>
      <c r="BK87" s="49"/>
      <c r="BL87" s="49"/>
      <c r="BM87" s="49"/>
      <c r="BN87" s="49"/>
      <c r="BO87" s="49"/>
      <c r="BP87" s="49"/>
      <c r="BQ87" s="49"/>
      <c r="BR87" s="49"/>
      <c r="BS87" s="49"/>
      <c r="BT87" s="49"/>
      <c r="BU87" s="49"/>
      <c r="BV87" s="49"/>
      <c r="BW87" s="49"/>
      <c r="BX87" s="49"/>
      <c r="BY87" s="49"/>
      <c r="BZ87" s="49"/>
      <c r="CA87" s="49"/>
      <c r="CB87" s="49"/>
      <c r="CC87" s="49"/>
      <c r="CD87" s="49"/>
      <c r="CE87" s="49"/>
      <c r="CF87" s="49"/>
      <c r="CG87" s="49"/>
      <c r="CH87" s="49"/>
      <c r="CI87" s="49"/>
      <c r="CJ87" s="49"/>
      <c r="CK87" s="49"/>
      <c r="CL87" s="49"/>
      <c r="CM87" s="49"/>
      <c r="CN87" s="49"/>
      <c r="CO87" s="49"/>
      <c r="CP87" s="49"/>
      <c r="CQ87" s="49"/>
      <c r="CR87" s="49"/>
      <c r="CS87" s="49"/>
      <c r="CT87" s="49"/>
      <c r="CU87" s="49"/>
      <c r="CV87" s="49"/>
      <c r="CW87" s="49"/>
      <c r="CX87" s="49"/>
      <c r="CY87" s="49"/>
      <c r="CZ87" s="49"/>
      <c r="DA87" s="49"/>
      <c r="DB87" s="49"/>
      <c r="DC87" s="49"/>
      <c r="DD87" s="49"/>
      <c r="DE87" s="49"/>
      <c r="DF87" s="49"/>
      <c r="DG87" s="49"/>
      <c r="DH87" s="49"/>
      <c r="DI87" s="49"/>
      <c r="DJ87" s="49"/>
      <c r="DK87" s="49"/>
      <c r="DL87" s="49"/>
      <c r="DM87" s="49"/>
      <c r="DN87" s="49"/>
      <c r="DO87" s="49"/>
      <c r="DP87" s="49"/>
      <c r="DQ87" s="49"/>
      <c r="DR87" s="49"/>
      <c r="DS87" s="49"/>
      <c r="DT87" s="49"/>
      <c r="DU87" s="49"/>
      <c r="DV87" s="49"/>
      <c r="DW87" s="49"/>
      <c r="DX87" s="49"/>
      <c r="DY87" s="49"/>
      <c r="DZ87" s="49"/>
      <c r="EA87" s="49"/>
      <c r="EB87" s="49"/>
      <c r="EC87" s="49"/>
      <c r="ED87" s="49"/>
      <c r="EE87" s="49"/>
      <c r="EF87" s="49"/>
      <c r="EG87" s="49"/>
      <c r="EH87" s="49"/>
      <c r="EI87" s="49"/>
      <c r="EJ87" s="49"/>
      <c r="EK87" s="49"/>
      <c r="EL87" s="49"/>
      <c r="EM87" s="49"/>
      <c r="EN87" s="49"/>
      <c r="EO87" s="49"/>
      <c r="EP87" s="49"/>
      <c r="EQ87" s="49"/>
      <c r="ER87" s="49"/>
      <c r="ES87" s="49"/>
      <c r="ET87" s="49"/>
      <c r="EU87" s="49"/>
      <c r="EV87" s="49"/>
      <c r="EW87" s="49"/>
      <c r="EX87" s="49"/>
      <c r="EY87" s="49"/>
      <c r="EZ87" s="49"/>
      <c r="FA87" s="49"/>
      <c r="FB87" s="49"/>
      <c r="FC87" s="49"/>
      <c r="FD87" s="49"/>
      <c r="FE87" s="49"/>
      <c r="FF87" s="49"/>
      <c r="FG87" s="49"/>
      <c r="FH87" s="49"/>
      <c r="FI87" s="49"/>
      <c r="FJ87" s="49"/>
      <c r="FK87" s="49"/>
      <c r="FL87" s="49"/>
      <c r="FM87" s="49"/>
      <c r="FN87" s="49"/>
      <c r="FO87" s="49"/>
      <c r="FP87" s="49"/>
      <c r="FQ87" s="49"/>
      <c r="FR87" s="49"/>
      <c r="FS87" s="49"/>
      <c r="FT87" s="49"/>
      <c r="FU87" s="49"/>
      <c r="FV87" s="49"/>
      <c r="FW87" s="49"/>
      <c r="FX87" s="49"/>
      <c r="FY87" s="49"/>
      <c r="FZ87" s="49"/>
      <c r="GA87" s="49"/>
      <c r="GB87" s="49"/>
      <c r="GC87" s="49"/>
      <c r="GD87" s="49"/>
      <c r="GE87" s="49"/>
      <c r="GF87" s="49"/>
      <c r="GG87" s="49"/>
      <c r="GH87" s="49"/>
      <c r="GI87" s="49"/>
      <c r="GJ87" s="49"/>
      <c r="GK87" s="49"/>
      <c r="GL87" s="49"/>
      <c r="GM87" s="49"/>
      <c r="GN87" s="49"/>
      <c r="GO87" s="49"/>
      <c r="GP87" s="49"/>
      <c r="GQ87" s="49"/>
      <c r="GR87" s="49"/>
      <c r="GS87" s="49"/>
      <c r="GT87" s="49"/>
      <c r="GU87" s="49"/>
      <c r="GV87" s="49"/>
      <c r="GW87" s="49"/>
      <c r="GX87" s="49"/>
      <c r="GY87" s="49"/>
      <c r="GZ87" s="49"/>
      <c r="HA87" s="49"/>
      <c r="HB87" s="49"/>
      <c r="HC87" s="49"/>
      <c r="HD87" s="49"/>
      <c r="HE87" s="49"/>
      <c r="HF87" s="49"/>
      <c r="HG87" s="49"/>
      <c r="HH87" s="49"/>
      <c r="HI87" s="49"/>
      <c r="HJ87" s="49"/>
      <c r="HK87" s="49"/>
      <c r="HL87" s="49"/>
      <c r="HM87" s="49"/>
      <c r="HN87" s="49"/>
      <c r="HO87" s="49"/>
      <c r="HP87" s="49"/>
      <c r="HQ87" s="49"/>
      <c r="HR87" s="49"/>
      <c r="HS87" s="49"/>
      <c r="HT87" s="49"/>
      <c r="HU87" s="49"/>
      <c r="HV87" s="49"/>
      <c r="HW87" s="49"/>
      <c r="HX87" s="49"/>
      <c r="HY87" s="49"/>
      <c r="HZ87" s="49"/>
      <c r="IA87" s="49"/>
      <c r="IB87" s="49"/>
      <c r="IC87" s="49"/>
      <c r="ID87" s="49"/>
      <c r="IE87" s="49"/>
      <c r="IF87" s="49"/>
      <c r="IG87" s="49"/>
      <c r="IH87" s="49"/>
      <c r="II87" s="49"/>
      <c r="IJ87" s="49"/>
      <c r="IK87" s="49"/>
      <c r="IL87" s="49"/>
      <c r="IM87" s="49"/>
      <c r="IN87" s="49"/>
      <c r="IO87" s="49"/>
      <c r="IP87" s="49"/>
      <c r="IQ87" s="49"/>
      <c r="IR87" s="49"/>
      <c r="IS87" s="49"/>
      <c r="IT87" s="49"/>
      <c r="IU87" s="49"/>
      <c r="IV87" s="59"/>
    </row>
    <row r="88" spans="1:256" s="7" customFormat="1" ht="79.5" customHeight="1">
      <c r="A88" s="29" t="s">
        <v>127</v>
      </c>
      <c r="B88" s="62" t="s">
        <v>128</v>
      </c>
      <c r="C88" s="29" t="s">
        <v>403</v>
      </c>
      <c r="D88" s="62" t="s">
        <v>404</v>
      </c>
      <c r="E88" s="63" t="s">
        <v>405</v>
      </c>
      <c r="F88" s="64" t="s">
        <v>155</v>
      </c>
      <c r="G88" s="62" t="s">
        <v>406</v>
      </c>
      <c r="H88" s="62" t="s">
        <v>407</v>
      </c>
      <c r="I88" s="62" t="s">
        <v>408</v>
      </c>
      <c r="J88" s="62" t="s">
        <v>409</v>
      </c>
      <c r="K88" s="29" t="s">
        <v>410</v>
      </c>
      <c r="L88" s="39">
        <f t="shared" si="5"/>
        <v>3.57</v>
      </c>
      <c r="M88" s="39">
        <f t="shared" si="6"/>
        <v>3.57</v>
      </c>
      <c r="N88" s="39">
        <v>3.57</v>
      </c>
      <c r="O88" s="39"/>
      <c r="P88" s="39"/>
      <c r="Q88" s="39"/>
      <c r="R88" s="39"/>
      <c r="S88" s="39"/>
      <c r="T88" s="39"/>
      <c r="U88" s="39"/>
      <c r="V88" s="39"/>
      <c r="W88" s="39"/>
      <c r="X88" s="39"/>
      <c r="Y88" s="39"/>
      <c r="Z88" s="39"/>
      <c r="AA88" s="62" t="s">
        <v>135</v>
      </c>
      <c r="AB88" s="62" t="s">
        <v>136</v>
      </c>
      <c r="AC88" s="62" t="s">
        <v>136</v>
      </c>
      <c r="AD88" s="62" t="s">
        <v>136</v>
      </c>
      <c r="AE88" s="62" t="s">
        <v>136</v>
      </c>
      <c r="AF88" s="62" t="s">
        <v>137</v>
      </c>
      <c r="AG88" s="62">
        <v>44</v>
      </c>
      <c r="AH88" s="62">
        <v>120</v>
      </c>
      <c r="AI88" s="62">
        <f aca="true" t="shared" si="7" ref="AI88:AI92">AG88*2</f>
        <v>88</v>
      </c>
      <c r="AJ88" s="62">
        <v>356</v>
      </c>
      <c r="AK88" s="66" t="s">
        <v>164</v>
      </c>
      <c r="AL88" s="62" t="s">
        <v>175</v>
      </c>
      <c r="AM88" s="9"/>
      <c r="AN88" s="9"/>
      <c r="AO88" s="9"/>
      <c r="AP88" s="9"/>
      <c r="AQ88" s="9"/>
      <c r="AR88" s="9"/>
      <c r="AS88" s="9"/>
      <c r="AT88" s="9"/>
      <c r="AU88" s="9"/>
      <c r="AV88" s="9"/>
      <c r="AW88" s="9"/>
      <c r="AX88" s="9"/>
      <c r="AY88" s="9"/>
      <c r="AZ88" s="9"/>
      <c r="BA88" s="9"/>
      <c r="BB88" s="9"/>
      <c r="BC88" s="9"/>
      <c r="BD88" s="9"/>
      <c r="BE88" s="9"/>
      <c r="BF88" s="9"/>
      <c r="BG88" s="9"/>
      <c r="BH88" s="9"/>
      <c r="BI88" s="9"/>
      <c r="BJ88" s="9"/>
      <c r="BK88" s="9"/>
      <c r="BL88" s="9"/>
      <c r="BM88" s="9"/>
      <c r="BN88" s="9"/>
      <c r="BO88" s="9"/>
      <c r="BP88" s="9"/>
      <c r="BQ88" s="9"/>
      <c r="BR88" s="9"/>
      <c r="BS88" s="9"/>
      <c r="BT88" s="9"/>
      <c r="BU88" s="9"/>
      <c r="BV88" s="9"/>
      <c r="BW88" s="9"/>
      <c r="BX88" s="9"/>
      <c r="BY88" s="9"/>
      <c r="BZ88" s="9"/>
      <c r="CA88" s="9"/>
      <c r="CB88" s="9"/>
      <c r="CC88" s="9"/>
      <c r="CD88" s="9"/>
      <c r="CE88" s="9"/>
      <c r="CF88" s="9"/>
      <c r="CG88" s="9"/>
      <c r="CH88" s="9"/>
      <c r="CI88" s="9"/>
      <c r="CJ88" s="9"/>
      <c r="CK88" s="9"/>
      <c r="CL88" s="9"/>
      <c r="CM88" s="9"/>
      <c r="CN88" s="9"/>
      <c r="CO88" s="9"/>
      <c r="CP88" s="9"/>
      <c r="CQ88" s="9"/>
      <c r="CR88" s="9"/>
      <c r="CS88" s="9"/>
      <c r="CT88" s="9"/>
      <c r="CU88" s="9"/>
      <c r="CV88" s="9"/>
      <c r="CW88" s="9"/>
      <c r="CX88" s="9"/>
      <c r="CY88" s="9"/>
      <c r="CZ88" s="9"/>
      <c r="DA88" s="9"/>
      <c r="DB88" s="9"/>
      <c r="DC88" s="9"/>
      <c r="DD88" s="9"/>
      <c r="DE88" s="9"/>
      <c r="DF88" s="9"/>
      <c r="DG88" s="9"/>
      <c r="DH88" s="9"/>
      <c r="DI88" s="9"/>
      <c r="DJ88" s="9"/>
      <c r="DK88" s="9"/>
      <c r="DL88" s="9"/>
      <c r="DM88" s="9"/>
      <c r="DN88" s="9"/>
      <c r="DO88" s="9"/>
      <c r="DP88" s="9"/>
      <c r="DQ88" s="9"/>
      <c r="DR88" s="9"/>
      <c r="DS88" s="9"/>
      <c r="DT88" s="9"/>
      <c r="DU88" s="9"/>
      <c r="DV88" s="9"/>
      <c r="DW88" s="9"/>
      <c r="DX88" s="9"/>
      <c r="DY88" s="9"/>
      <c r="DZ88" s="9"/>
      <c r="EA88" s="9"/>
      <c r="EB88" s="9"/>
      <c r="EC88" s="9"/>
      <c r="ED88" s="9"/>
      <c r="EE88" s="9"/>
      <c r="EF88" s="9"/>
      <c r="EG88" s="9"/>
      <c r="EH88" s="9"/>
      <c r="EI88" s="9"/>
      <c r="EJ88" s="9"/>
      <c r="EK88" s="9"/>
      <c r="EL88" s="9"/>
      <c r="EM88" s="9"/>
      <c r="EN88" s="9"/>
      <c r="EO88" s="9"/>
      <c r="EP88" s="9"/>
      <c r="EQ88" s="9"/>
      <c r="ER88" s="9"/>
      <c r="ES88" s="9"/>
      <c r="ET88" s="9"/>
      <c r="EU88" s="9"/>
      <c r="EV88" s="9"/>
      <c r="EW88" s="9"/>
      <c r="EX88" s="9"/>
      <c r="EY88" s="9"/>
      <c r="EZ88" s="9"/>
      <c r="FA88" s="9"/>
      <c r="FB88" s="9"/>
      <c r="FC88" s="9"/>
      <c r="FD88" s="9"/>
      <c r="FE88" s="9"/>
      <c r="FF88" s="9"/>
      <c r="FG88" s="9"/>
      <c r="FH88" s="9"/>
      <c r="FI88" s="9"/>
      <c r="FJ88" s="9"/>
      <c r="FK88" s="9"/>
      <c r="FL88" s="9"/>
      <c r="FM88" s="9"/>
      <c r="FN88" s="9"/>
      <c r="FO88" s="9"/>
      <c r="FP88" s="9"/>
      <c r="FQ88" s="9"/>
      <c r="FR88" s="9"/>
      <c r="FS88" s="9"/>
      <c r="FT88" s="9"/>
      <c r="FU88" s="9"/>
      <c r="FV88" s="9"/>
      <c r="FW88" s="9"/>
      <c r="FX88" s="9"/>
      <c r="FY88" s="9"/>
      <c r="FZ88" s="9"/>
      <c r="GA88" s="9"/>
      <c r="GB88" s="9"/>
      <c r="GC88" s="9"/>
      <c r="GD88" s="9"/>
      <c r="GE88" s="9"/>
      <c r="GF88" s="9"/>
      <c r="GG88" s="9"/>
      <c r="GH88" s="9"/>
      <c r="GI88" s="9"/>
      <c r="GJ88" s="9"/>
      <c r="GK88" s="9"/>
      <c r="GL88" s="9"/>
      <c r="GM88" s="9"/>
      <c r="GN88" s="9"/>
      <c r="GO88" s="9"/>
      <c r="GP88" s="9"/>
      <c r="GQ88" s="9"/>
      <c r="GR88" s="9"/>
      <c r="GS88" s="9"/>
      <c r="GT88" s="9"/>
      <c r="GU88" s="9"/>
      <c r="GV88" s="9"/>
      <c r="GW88" s="9"/>
      <c r="GX88" s="9"/>
      <c r="GY88" s="9"/>
      <c r="GZ88" s="9"/>
      <c r="HA88" s="9"/>
      <c r="HB88" s="9"/>
      <c r="HC88" s="9"/>
      <c r="HD88" s="9"/>
      <c r="HE88" s="9"/>
      <c r="HF88" s="9"/>
      <c r="HG88" s="9"/>
      <c r="HH88" s="9"/>
      <c r="HI88" s="9"/>
      <c r="HJ88" s="9"/>
      <c r="HK88" s="9"/>
      <c r="HL88" s="9"/>
      <c r="HM88" s="9"/>
      <c r="HN88" s="9"/>
      <c r="HO88" s="9"/>
      <c r="HP88" s="9"/>
      <c r="HQ88" s="9"/>
      <c r="HR88" s="9"/>
      <c r="HS88" s="9"/>
      <c r="HT88" s="9"/>
      <c r="HU88" s="9"/>
      <c r="HV88" s="9"/>
      <c r="HW88" s="9"/>
      <c r="HX88" s="9"/>
      <c r="HY88" s="9"/>
      <c r="HZ88" s="9"/>
      <c r="IA88" s="9"/>
      <c r="IB88" s="9"/>
      <c r="IC88" s="9"/>
      <c r="ID88" s="9"/>
      <c r="IE88" s="9"/>
      <c r="IF88" s="9"/>
      <c r="IG88" s="9"/>
      <c r="IH88" s="9"/>
      <c r="II88" s="9"/>
      <c r="IJ88" s="9"/>
      <c r="IK88" s="9"/>
      <c r="IL88" s="9"/>
      <c r="IM88" s="9"/>
      <c r="IN88" s="9"/>
      <c r="IO88" s="9"/>
      <c r="IP88" s="9"/>
      <c r="IQ88" s="9"/>
      <c r="IR88" s="9"/>
      <c r="IS88" s="9"/>
      <c r="IT88" s="9"/>
      <c r="IU88" s="9"/>
      <c r="IV88" s="57"/>
    </row>
    <row r="89" spans="1:256" s="7" customFormat="1" ht="79.5" customHeight="1">
      <c r="A89" s="29" t="s">
        <v>127</v>
      </c>
      <c r="B89" s="62" t="s">
        <v>128</v>
      </c>
      <c r="C89" s="65" t="s">
        <v>411</v>
      </c>
      <c r="D89" s="62" t="s">
        <v>412</v>
      </c>
      <c r="E89" s="63" t="s">
        <v>413</v>
      </c>
      <c r="F89" s="64" t="s">
        <v>155</v>
      </c>
      <c r="G89" s="62" t="s">
        <v>414</v>
      </c>
      <c r="H89" s="62" t="s">
        <v>407</v>
      </c>
      <c r="I89" s="62" t="s">
        <v>408</v>
      </c>
      <c r="J89" s="62" t="s">
        <v>409</v>
      </c>
      <c r="K89" s="29" t="s">
        <v>410</v>
      </c>
      <c r="L89" s="39">
        <f t="shared" si="5"/>
        <v>2.8</v>
      </c>
      <c r="M89" s="39">
        <f t="shared" si="6"/>
        <v>2.8</v>
      </c>
      <c r="N89" s="39">
        <v>2.8</v>
      </c>
      <c r="O89" s="39"/>
      <c r="P89" s="39"/>
      <c r="Q89" s="39"/>
      <c r="R89" s="39"/>
      <c r="S89" s="39"/>
      <c r="T89" s="39"/>
      <c r="U89" s="39"/>
      <c r="V89" s="39"/>
      <c r="W89" s="39"/>
      <c r="X89" s="39"/>
      <c r="Y89" s="39"/>
      <c r="Z89" s="39"/>
      <c r="AA89" s="62" t="s">
        <v>135</v>
      </c>
      <c r="AB89" s="62" t="s">
        <v>136</v>
      </c>
      <c r="AC89" s="62" t="s">
        <v>137</v>
      </c>
      <c r="AD89" s="62" t="s">
        <v>136</v>
      </c>
      <c r="AE89" s="62" t="s">
        <v>136</v>
      </c>
      <c r="AF89" s="62" t="s">
        <v>137</v>
      </c>
      <c r="AG89" s="62">
        <v>97</v>
      </c>
      <c r="AH89" s="62">
        <v>200</v>
      </c>
      <c r="AI89" s="62">
        <f t="shared" si="7"/>
        <v>194</v>
      </c>
      <c r="AJ89" s="62">
        <v>623</v>
      </c>
      <c r="AK89" s="66" t="s">
        <v>164</v>
      </c>
      <c r="AL89" s="62" t="s">
        <v>175</v>
      </c>
      <c r="AM89" s="9"/>
      <c r="AN89" s="9"/>
      <c r="AO89" s="9"/>
      <c r="AP89" s="9"/>
      <c r="AQ89" s="9"/>
      <c r="AR89" s="9"/>
      <c r="AS89" s="9"/>
      <c r="AT89" s="9"/>
      <c r="AU89" s="9"/>
      <c r="AV89" s="9"/>
      <c r="AW89" s="9"/>
      <c r="AX89" s="9"/>
      <c r="AY89" s="9"/>
      <c r="AZ89" s="9"/>
      <c r="BA89" s="9"/>
      <c r="BB89" s="9"/>
      <c r="BC89" s="9"/>
      <c r="BD89" s="9"/>
      <c r="BE89" s="9"/>
      <c r="BF89" s="9"/>
      <c r="BG89" s="9"/>
      <c r="BH89" s="9"/>
      <c r="BI89" s="9"/>
      <c r="BJ89" s="9"/>
      <c r="BK89" s="9"/>
      <c r="BL89" s="9"/>
      <c r="BM89" s="9"/>
      <c r="BN89" s="9"/>
      <c r="BO89" s="9"/>
      <c r="BP89" s="9"/>
      <c r="BQ89" s="9"/>
      <c r="BR89" s="9"/>
      <c r="BS89" s="9"/>
      <c r="BT89" s="9"/>
      <c r="BU89" s="9"/>
      <c r="BV89" s="9"/>
      <c r="BW89" s="9"/>
      <c r="BX89" s="9"/>
      <c r="BY89" s="9"/>
      <c r="BZ89" s="9"/>
      <c r="CA89" s="9"/>
      <c r="CB89" s="9"/>
      <c r="CC89" s="9"/>
      <c r="CD89" s="9"/>
      <c r="CE89" s="9"/>
      <c r="CF89" s="9"/>
      <c r="CG89" s="9"/>
      <c r="CH89" s="9"/>
      <c r="CI89" s="9"/>
      <c r="CJ89" s="9"/>
      <c r="CK89" s="9"/>
      <c r="CL89" s="9"/>
      <c r="CM89" s="9"/>
      <c r="CN89" s="9"/>
      <c r="CO89" s="9"/>
      <c r="CP89" s="9"/>
      <c r="CQ89" s="9"/>
      <c r="CR89" s="9"/>
      <c r="CS89" s="9"/>
      <c r="CT89" s="9"/>
      <c r="CU89" s="9"/>
      <c r="CV89" s="9"/>
      <c r="CW89" s="9"/>
      <c r="CX89" s="9"/>
      <c r="CY89" s="9"/>
      <c r="CZ89" s="9"/>
      <c r="DA89" s="9"/>
      <c r="DB89" s="9"/>
      <c r="DC89" s="9"/>
      <c r="DD89" s="9"/>
      <c r="DE89" s="9"/>
      <c r="DF89" s="9"/>
      <c r="DG89" s="9"/>
      <c r="DH89" s="9"/>
      <c r="DI89" s="9"/>
      <c r="DJ89" s="9"/>
      <c r="DK89" s="9"/>
      <c r="DL89" s="9"/>
      <c r="DM89" s="9"/>
      <c r="DN89" s="9"/>
      <c r="DO89" s="9"/>
      <c r="DP89" s="9"/>
      <c r="DQ89" s="9"/>
      <c r="DR89" s="9"/>
      <c r="DS89" s="9"/>
      <c r="DT89" s="9"/>
      <c r="DU89" s="9"/>
      <c r="DV89" s="9"/>
      <c r="DW89" s="9"/>
      <c r="DX89" s="9"/>
      <c r="DY89" s="9"/>
      <c r="DZ89" s="9"/>
      <c r="EA89" s="9"/>
      <c r="EB89" s="9"/>
      <c r="EC89" s="9"/>
      <c r="ED89" s="9"/>
      <c r="EE89" s="9"/>
      <c r="EF89" s="9"/>
      <c r="EG89" s="9"/>
      <c r="EH89" s="9"/>
      <c r="EI89" s="9"/>
      <c r="EJ89" s="9"/>
      <c r="EK89" s="9"/>
      <c r="EL89" s="9"/>
      <c r="EM89" s="9"/>
      <c r="EN89" s="9"/>
      <c r="EO89" s="9"/>
      <c r="EP89" s="9"/>
      <c r="EQ89" s="9"/>
      <c r="ER89" s="9"/>
      <c r="ES89" s="9"/>
      <c r="ET89" s="9"/>
      <c r="EU89" s="9"/>
      <c r="EV89" s="9"/>
      <c r="EW89" s="9"/>
      <c r="EX89" s="9"/>
      <c r="EY89" s="9"/>
      <c r="EZ89" s="9"/>
      <c r="FA89" s="9"/>
      <c r="FB89" s="9"/>
      <c r="FC89" s="9"/>
      <c r="FD89" s="9"/>
      <c r="FE89" s="9"/>
      <c r="FF89" s="9"/>
      <c r="FG89" s="9"/>
      <c r="FH89" s="9"/>
      <c r="FI89" s="9"/>
      <c r="FJ89" s="9"/>
      <c r="FK89" s="9"/>
      <c r="FL89" s="9"/>
      <c r="FM89" s="9"/>
      <c r="FN89" s="9"/>
      <c r="FO89" s="9"/>
      <c r="FP89" s="9"/>
      <c r="FQ89" s="9"/>
      <c r="FR89" s="9"/>
      <c r="FS89" s="9"/>
      <c r="FT89" s="9"/>
      <c r="FU89" s="9"/>
      <c r="FV89" s="9"/>
      <c r="FW89" s="9"/>
      <c r="FX89" s="9"/>
      <c r="FY89" s="9"/>
      <c r="FZ89" s="9"/>
      <c r="GA89" s="9"/>
      <c r="GB89" s="9"/>
      <c r="GC89" s="9"/>
      <c r="GD89" s="9"/>
      <c r="GE89" s="9"/>
      <c r="GF89" s="9"/>
      <c r="GG89" s="9"/>
      <c r="GH89" s="9"/>
      <c r="GI89" s="9"/>
      <c r="GJ89" s="9"/>
      <c r="GK89" s="9"/>
      <c r="GL89" s="9"/>
      <c r="GM89" s="9"/>
      <c r="GN89" s="9"/>
      <c r="GO89" s="9"/>
      <c r="GP89" s="9"/>
      <c r="GQ89" s="9"/>
      <c r="GR89" s="9"/>
      <c r="GS89" s="9"/>
      <c r="GT89" s="9"/>
      <c r="GU89" s="9"/>
      <c r="GV89" s="9"/>
      <c r="GW89" s="9"/>
      <c r="GX89" s="9"/>
      <c r="GY89" s="9"/>
      <c r="GZ89" s="9"/>
      <c r="HA89" s="9"/>
      <c r="HB89" s="9"/>
      <c r="HC89" s="9"/>
      <c r="HD89" s="9"/>
      <c r="HE89" s="9"/>
      <c r="HF89" s="9"/>
      <c r="HG89" s="9"/>
      <c r="HH89" s="9"/>
      <c r="HI89" s="9"/>
      <c r="HJ89" s="9"/>
      <c r="HK89" s="9"/>
      <c r="HL89" s="9"/>
      <c r="HM89" s="9"/>
      <c r="HN89" s="9"/>
      <c r="HO89" s="9"/>
      <c r="HP89" s="9"/>
      <c r="HQ89" s="9"/>
      <c r="HR89" s="9"/>
      <c r="HS89" s="9"/>
      <c r="HT89" s="9"/>
      <c r="HU89" s="9"/>
      <c r="HV89" s="9"/>
      <c r="HW89" s="9"/>
      <c r="HX89" s="9"/>
      <c r="HY89" s="9"/>
      <c r="HZ89" s="9"/>
      <c r="IA89" s="9"/>
      <c r="IB89" s="9"/>
      <c r="IC89" s="9"/>
      <c r="ID89" s="9"/>
      <c r="IE89" s="9"/>
      <c r="IF89" s="9"/>
      <c r="IG89" s="9"/>
      <c r="IH89" s="9"/>
      <c r="II89" s="9"/>
      <c r="IJ89" s="9"/>
      <c r="IK89" s="9"/>
      <c r="IL89" s="9"/>
      <c r="IM89" s="9"/>
      <c r="IN89" s="9"/>
      <c r="IO89" s="9"/>
      <c r="IP89" s="9"/>
      <c r="IQ89" s="9"/>
      <c r="IR89" s="9"/>
      <c r="IS89" s="9"/>
      <c r="IT89" s="9"/>
      <c r="IU89" s="9"/>
      <c r="IV89" s="57"/>
    </row>
    <row r="90" spans="1:256" s="7" customFormat="1" ht="79.5" customHeight="1">
      <c r="A90" s="29" t="s">
        <v>127</v>
      </c>
      <c r="B90" s="62" t="s">
        <v>128</v>
      </c>
      <c r="C90" s="29" t="s">
        <v>415</v>
      </c>
      <c r="D90" s="66" t="s">
        <v>416</v>
      </c>
      <c r="E90" s="63" t="s">
        <v>417</v>
      </c>
      <c r="F90" s="64" t="s">
        <v>155</v>
      </c>
      <c r="G90" s="62" t="s">
        <v>280</v>
      </c>
      <c r="H90" s="62" t="s">
        <v>407</v>
      </c>
      <c r="I90" s="62" t="s">
        <v>408</v>
      </c>
      <c r="J90" s="62" t="s">
        <v>409</v>
      </c>
      <c r="K90" s="29" t="s">
        <v>410</v>
      </c>
      <c r="L90" s="39">
        <f t="shared" si="5"/>
        <v>3.85</v>
      </c>
      <c r="M90" s="39">
        <f t="shared" si="6"/>
        <v>3.85</v>
      </c>
      <c r="N90" s="39">
        <v>3.85</v>
      </c>
      <c r="O90" s="39"/>
      <c r="P90" s="39"/>
      <c r="Q90" s="39"/>
      <c r="R90" s="39"/>
      <c r="S90" s="39"/>
      <c r="T90" s="39"/>
      <c r="U90" s="39"/>
      <c r="V90" s="39"/>
      <c r="W90" s="39"/>
      <c r="X90" s="39"/>
      <c r="Y90" s="39"/>
      <c r="Z90" s="39"/>
      <c r="AA90" s="62" t="s">
        <v>135</v>
      </c>
      <c r="AB90" s="62" t="s">
        <v>136</v>
      </c>
      <c r="AC90" s="62" t="s">
        <v>136</v>
      </c>
      <c r="AD90" s="62" t="s">
        <v>136</v>
      </c>
      <c r="AE90" s="62" t="s">
        <v>136</v>
      </c>
      <c r="AF90" s="62" t="s">
        <v>137</v>
      </c>
      <c r="AG90" s="62">
        <v>48</v>
      </c>
      <c r="AH90" s="62">
        <v>110</v>
      </c>
      <c r="AI90" s="62">
        <f t="shared" si="7"/>
        <v>96</v>
      </c>
      <c r="AJ90" s="62">
        <v>365</v>
      </c>
      <c r="AK90" s="66" t="s">
        <v>164</v>
      </c>
      <c r="AL90" s="62" t="s">
        <v>175</v>
      </c>
      <c r="AM90" s="9"/>
      <c r="AN90" s="9"/>
      <c r="AO90" s="9"/>
      <c r="AP90" s="9"/>
      <c r="AQ90" s="9"/>
      <c r="AR90" s="9"/>
      <c r="AS90" s="9"/>
      <c r="AT90" s="9"/>
      <c r="AU90" s="9"/>
      <c r="AV90" s="9"/>
      <c r="AW90" s="9"/>
      <c r="AX90" s="9"/>
      <c r="AY90" s="9"/>
      <c r="AZ90" s="9"/>
      <c r="BA90" s="9"/>
      <c r="BB90" s="9"/>
      <c r="BC90" s="9"/>
      <c r="BD90" s="9"/>
      <c r="BE90" s="9"/>
      <c r="BF90" s="9"/>
      <c r="BG90" s="9"/>
      <c r="BH90" s="9"/>
      <c r="BI90" s="9"/>
      <c r="BJ90" s="9"/>
      <c r="BK90" s="9"/>
      <c r="BL90" s="9"/>
      <c r="BM90" s="9"/>
      <c r="BN90" s="9"/>
      <c r="BO90" s="9"/>
      <c r="BP90" s="9"/>
      <c r="BQ90" s="9"/>
      <c r="BR90" s="9"/>
      <c r="BS90" s="9"/>
      <c r="BT90" s="9"/>
      <c r="BU90" s="9"/>
      <c r="BV90" s="9"/>
      <c r="BW90" s="9"/>
      <c r="BX90" s="9"/>
      <c r="BY90" s="9"/>
      <c r="BZ90" s="9"/>
      <c r="CA90" s="9"/>
      <c r="CB90" s="9"/>
      <c r="CC90" s="9"/>
      <c r="CD90" s="9"/>
      <c r="CE90" s="9"/>
      <c r="CF90" s="9"/>
      <c r="CG90" s="9"/>
      <c r="CH90" s="9"/>
      <c r="CI90" s="9"/>
      <c r="CJ90" s="9"/>
      <c r="CK90" s="9"/>
      <c r="CL90" s="9"/>
      <c r="CM90" s="9"/>
      <c r="CN90" s="9"/>
      <c r="CO90" s="9"/>
      <c r="CP90" s="9"/>
      <c r="CQ90" s="9"/>
      <c r="CR90" s="9"/>
      <c r="CS90" s="9"/>
      <c r="CT90" s="9"/>
      <c r="CU90" s="9"/>
      <c r="CV90" s="9"/>
      <c r="CW90" s="9"/>
      <c r="CX90" s="9"/>
      <c r="CY90" s="9"/>
      <c r="CZ90" s="9"/>
      <c r="DA90" s="9"/>
      <c r="DB90" s="9"/>
      <c r="DC90" s="9"/>
      <c r="DD90" s="9"/>
      <c r="DE90" s="9"/>
      <c r="DF90" s="9"/>
      <c r="DG90" s="9"/>
      <c r="DH90" s="9"/>
      <c r="DI90" s="9"/>
      <c r="DJ90" s="9"/>
      <c r="DK90" s="9"/>
      <c r="DL90" s="9"/>
      <c r="DM90" s="9"/>
      <c r="DN90" s="9"/>
      <c r="DO90" s="9"/>
      <c r="DP90" s="9"/>
      <c r="DQ90" s="9"/>
      <c r="DR90" s="9"/>
      <c r="DS90" s="9"/>
      <c r="DT90" s="9"/>
      <c r="DU90" s="9"/>
      <c r="DV90" s="9"/>
      <c r="DW90" s="9"/>
      <c r="DX90" s="9"/>
      <c r="DY90" s="9"/>
      <c r="DZ90" s="9"/>
      <c r="EA90" s="9"/>
      <c r="EB90" s="9"/>
      <c r="EC90" s="9"/>
      <c r="ED90" s="9"/>
      <c r="EE90" s="9"/>
      <c r="EF90" s="9"/>
      <c r="EG90" s="9"/>
      <c r="EH90" s="9"/>
      <c r="EI90" s="9"/>
      <c r="EJ90" s="9"/>
      <c r="EK90" s="9"/>
      <c r="EL90" s="9"/>
      <c r="EM90" s="9"/>
      <c r="EN90" s="9"/>
      <c r="EO90" s="9"/>
      <c r="EP90" s="9"/>
      <c r="EQ90" s="9"/>
      <c r="ER90" s="9"/>
      <c r="ES90" s="9"/>
      <c r="ET90" s="9"/>
      <c r="EU90" s="9"/>
      <c r="EV90" s="9"/>
      <c r="EW90" s="9"/>
      <c r="EX90" s="9"/>
      <c r="EY90" s="9"/>
      <c r="EZ90" s="9"/>
      <c r="FA90" s="9"/>
      <c r="FB90" s="9"/>
      <c r="FC90" s="9"/>
      <c r="FD90" s="9"/>
      <c r="FE90" s="9"/>
      <c r="FF90" s="9"/>
      <c r="FG90" s="9"/>
      <c r="FH90" s="9"/>
      <c r="FI90" s="9"/>
      <c r="FJ90" s="9"/>
      <c r="FK90" s="9"/>
      <c r="FL90" s="9"/>
      <c r="FM90" s="9"/>
      <c r="FN90" s="9"/>
      <c r="FO90" s="9"/>
      <c r="FP90" s="9"/>
      <c r="FQ90" s="9"/>
      <c r="FR90" s="9"/>
      <c r="FS90" s="9"/>
      <c r="FT90" s="9"/>
      <c r="FU90" s="9"/>
      <c r="FV90" s="9"/>
      <c r="FW90" s="9"/>
      <c r="FX90" s="9"/>
      <c r="FY90" s="9"/>
      <c r="FZ90" s="9"/>
      <c r="GA90" s="9"/>
      <c r="GB90" s="9"/>
      <c r="GC90" s="9"/>
      <c r="GD90" s="9"/>
      <c r="GE90" s="9"/>
      <c r="GF90" s="9"/>
      <c r="GG90" s="9"/>
      <c r="GH90" s="9"/>
      <c r="GI90" s="9"/>
      <c r="GJ90" s="9"/>
      <c r="GK90" s="9"/>
      <c r="GL90" s="9"/>
      <c r="GM90" s="9"/>
      <c r="GN90" s="9"/>
      <c r="GO90" s="9"/>
      <c r="GP90" s="9"/>
      <c r="GQ90" s="9"/>
      <c r="GR90" s="9"/>
      <c r="GS90" s="9"/>
      <c r="GT90" s="9"/>
      <c r="GU90" s="9"/>
      <c r="GV90" s="9"/>
      <c r="GW90" s="9"/>
      <c r="GX90" s="9"/>
      <c r="GY90" s="9"/>
      <c r="GZ90" s="9"/>
      <c r="HA90" s="9"/>
      <c r="HB90" s="9"/>
      <c r="HC90" s="9"/>
      <c r="HD90" s="9"/>
      <c r="HE90" s="9"/>
      <c r="HF90" s="9"/>
      <c r="HG90" s="9"/>
      <c r="HH90" s="9"/>
      <c r="HI90" s="9"/>
      <c r="HJ90" s="9"/>
      <c r="HK90" s="9"/>
      <c r="HL90" s="9"/>
      <c r="HM90" s="9"/>
      <c r="HN90" s="9"/>
      <c r="HO90" s="9"/>
      <c r="HP90" s="9"/>
      <c r="HQ90" s="9"/>
      <c r="HR90" s="9"/>
      <c r="HS90" s="9"/>
      <c r="HT90" s="9"/>
      <c r="HU90" s="9"/>
      <c r="HV90" s="9"/>
      <c r="HW90" s="9"/>
      <c r="HX90" s="9"/>
      <c r="HY90" s="9"/>
      <c r="HZ90" s="9"/>
      <c r="IA90" s="9"/>
      <c r="IB90" s="9"/>
      <c r="IC90" s="9"/>
      <c r="ID90" s="9"/>
      <c r="IE90" s="9"/>
      <c r="IF90" s="9"/>
      <c r="IG90" s="9"/>
      <c r="IH90" s="9"/>
      <c r="II90" s="9"/>
      <c r="IJ90" s="9"/>
      <c r="IK90" s="9"/>
      <c r="IL90" s="9"/>
      <c r="IM90" s="9"/>
      <c r="IN90" s="9"/>
      <c r="IO90" s="9"/>
      <c r="IP90" s="9"/>
      <c r="IQ90" s="9"/>
      <c r="IR90" s="9"/>
      <c r="IS90" s="9"/>
      <c r="IT90" s="9"/>
      <c r="IU90" s="9"/>
      <c r="IV90" s="57"/>
    </row>
    <row r="91" spans="1:256" s="7" customFormat="1" ht="79.5" customHeight="1">
      <c r="A91" s="29" t="s">
        <v>127</v>
      </c>
      <c r="B91" s="62" t="s">
        <v>128</v>
      </c>
      <c r="C91" s="29" t="s">
        <v>418</v>
      </c>
      <c r="D91" s="66" t="s">
        <v>419</v>
      </c>
      <c r="E91" s="63" t="s">
        <v>420</v>
      </c>
      <c r="F91" s="64" t="s">
        <v>155</v>
      </c>
      <c r="G91" s="62" t="s">
        <v>296</v>
      </c>
      <c r="H91" s="62" t="s">
        <v>407</v>
      </c>
      <c r="I91" s="62" t="s">
        <v>408</v>
      </c>
      <c r="J91" s="62" t="s">
        <v>409</v>
      </c>
      <c r="K91" s="29" t="s">
        <v>410</v>
      </c>
      <c r="L91" s="39">
        <f t="shared" si="5"/>
        <v>7</v>
      </c>
      <c r="M91" s="39">
        <f t="shared" si="6"/>
        <v>7</v>
      </c>
      <c r="N91" s="39">
        <v>7</v>
      </c>
      <c r="O91" s="39"/>
      <c r="P91" s="39"/>
      <c r="Q91" s="39"/>
      <c r="R91" s="39"/>
      <c r="S91" s="39"/>
      <c r="T91" s="39"/>
      <c r="U91" s="39"/>
      <c r="V91" s="39"/>
      <c r="W91" s="39"/>
      <c r="X91" s="39"/>
      <c r="Y91" s="39"/>
      <c r="Z91" s="39"/>
      <c r="AA91" s="62" t="s">
        <v>135</v>
      </c>
      <c r="AB91" s="62" t="s">
        <v>136</v>
      </c>
      <c r="AC91" s="62" t="s">
        <v>136</v>
      </c>
      <c r="AD91" s="62" t="s">
        <v>136</v>
      </c>
      <c r="AE91" s="62" t="s">
        <v>136</v>
      </c>
      <c r="AF91" s="62" t="s">
        <v>137</v>
      </c>
      <c r="AG91" s="62">
        <v>86</v>
      </c>
      <c r="AH91" s="62">
        <v>175</v>
      </c>
      <c r="AI91" s="62">
        <f t="shared" si="7"/>
        <v>172</v>
      </c>
      <c r="AJ91" s="62">
        <v>580</v>
      </c>
      <c r="AK91" s="66" t="s">
        <v>164</v>
      </c>
      <c r="AL91" s="62" t="s">
        <v>175</v>
      </c>
      <c r="AM91" s="9"/>
      <c r="AN91" s="9"/>
      <c r="AO91" s="9"/>
      <c r="AP91" s="9"/>
      <c r="AQ91" s="9"/>
      <c r="AR91" s="9"/>
      <c r="AS91" s="9"/>
      <c r="AT91" s="9"/>
      <c r="AU91" s="9"/>
      <c r="AV91" s="9"/>
      <c r="AW91" s="9"/>
      <c r="AX91" s="9"/>
      <c r="AY91" s="9"/>
      <c r="AZ91" s="9"/>
      <c r="BA91" s="9"/>
      <c r="BB91" s="9"/>
      <c r="BC91" s="9"/>
      <c r="BD91" s="9"/>
      <c r="BE91" s="9"/>
      <c r="BF91" s="9"/>
      <c r="BG91" s="9"/>
      <c r="BH91" s="9"/>
      <c r="BI91" s="9"/>
      <c r="BJ91" s="9"/>
      <c r="BK91" s="9"/>
      <c r="BL91" s="9"/>
      <c r="BM91" s="9"/>
      <c r="BN91" s="9"/>
      <c r="BO91" s="9"/>
      <c r="BP91" s="9"/>
      <c r="BQ91" s="9"/>
      <c r="BR91" s="9"/>
      <c r="BS91" s="9"/>
      <c r="BT91" s="9"/>
      <c r="BU91" s="9"/>
      <c r="BV91" s="9"/>
      <c r="BW91" s="9"/>
      <c r="BX91" s="9"/>
      <c r="BY91" s="9"/>
      <c r="BZ91" s="9"/>
      <c r="CA91" s="9"/>
      <c r="CB91" s="9"/>
      <c r="CC91" s="9"/>
      <c r="CD91" s="9"/>
      <c r="CE91" s="9"/>
      <c r="CF91" s="9"/>
      <c r="CG91" s="9"/>
      <c r="CH91" s="9"/>
      <c r="CI91" s="9"/>
      <c r="CJ91" s="9"/>
      <c r="CK91" s="9"/>
      <c r="CL91" s="9"/>
      <c r="CM91" s="9"/>
      <c r="CN91" s="9"/>
      <c r="CO91" s="9"/>
      <c r="CP91" s="9"/>
      <c r="CQ91" s="9"/>
      <c r="CR91" s="9"/>
      <c r="CS91" s="9"/>
      <c r="CT91" s="9"/>
      <c r="CU91" s="9"/>
      <c r="CV91" s="9"/>
      <c r="CW91" s="9"/>
      <c r="CX91" s="9"/>
      <c r="CY91" s="9"/>
      <c r="CZ91" s="9"/>
      <c r="DA91" s="9"/>
      <c r="DB91" s="9"/>
      <c r="DC91" s="9"/>
      <c r="DD91" s="9"/>
      <c r="DE91" s="9"/>
      <c r="DF91" s="9"/>
      <c r="DG91" s="9"/>
      <c r="DH91" s="9"/>
      <c r="DI91" s="9"/>
      <c r="DJ91" s="9"/>
      <c r="DK91" s="9"/>
      <c r="DL91" s="9"/>
      <c r="DM91" s="9"/>
      <c r="DN91" s="9"/>
      <c r="DO91" s="9"/>
      <c r="DP91" s="9"/>
      <c r="DQ91" s="9"/>
      <c r="DR91" s="9"/>
      <c r="DS91" s="9"/>
      <c r="DT91" s="9"/>
      <c r="DU91" s="9"/>
      <c r="DV91" s="9"/>
      <c r="DW91" s="9"/>
      <c r="DX91" s="9"/>
      <c r="DY91" s="9"/>
      <c r="DZ91" s="9"/>
      <c r="EA91" s="9"/>
      <c r="EB91" s="9"/>
      <c r="EC91" s="9"/>
      <c r="ED91" s="9"/>
      <c r="EE91" s="9"/>
      <c r="EF91" s="9"/>
      <c r="EG91" s="9"/>
      <c r="EH91" s="9"/>
      <c r="EI91" s="9"/>
      <c r="EJ91" s="9"/>
      <c r="EK91" s="9"/>
      <c r="EL91" s="9"/>
      <c r="EM91" s="9"/>
      <c r="EN91" s="9"/>
      <c r="EO91" s="9"/>
      <c r="EP91" s="9"/>
      <c r="EQ91" s="9"/>
      <c r="ER91" s="9"/>
      <c r="ES91" s="9"/>
      <c r="ET91" s="9"/>
      <c r="EU91" s="9"/>
      <c r="EV91" s="9"/>
      <c r="EW91" s="9"/>
      <c r="EX91" s="9"/>
      <c r="EY91" s="9"/>
      <c r="EZ91" s="9"/>
      <c r="FA91" s="9"/>
      <c r="FB91" s="9"/>
      <c r="FC91" s="9"/>
      <c r="FD91" s="9"/>
      <c r="FE91" s="9"/>
      <c r="FF91" s="9"/>
      <c r="FG91" s="9"/>
      <c r="FH91" s="9"/>
      <c r="FI91" s="9"/>
      <c r="FJ91" s="9"/>
      <c r="FK91" s="9"/>
      <c r="FL91" s="9"/>
      <c r="FM91" s="9"/>
      <c r="FN91" s="9"/>
      <c r="FO91" s="9"/>
      <c r="FP91" s="9"/>
      <c r="FQ91" s="9"/>
      <c r="FR91" s="9"/>
      <c r="FS91" s="9"/>
      <c r="FT91" s="9"/>
      <c r="FU91" s="9"/>
      <c r="FV91" s="9"/>
      <c r="FW91" s="9"/>
      <c r="FX91" s="9"/>
      <c r="FY91" s="9"/>
      <c r="FZ91" s="9"/>
      <c r="GA91" s="9"/>
      <c r="GB91" s="9"/>
      <c r="GC91" s="9"/>
      <c r="GD91" s="9"/>
      <c r="GE91" s="9"/>
      <c r="GF91" s="9"/>
      <c r="GG91" s="9"/>
      <c r="GH91" s="9"/>
      <c r="GI91" s="9"/>
      <c r="GJ91" s="9"/>
      <c r="GK91" s="9"/>
      <c r="GL91" s="9"/>
      <c r="GM91" s="9"/>
      <c r="GN91" s="9"/>
      <c r="GO91" s="9"/>
      <c r="GP91" s="9"/>
      <c r="GQ91" s="9"/>
      <c r="GR91" s="9"/>
      <c r="GS91" s="9"/>
      <c r="GT91" s="9"/>
      <c r="GU91" s="9"/>
      <c r="GV91" s="9"/>
      <c r="GW91" s="9"/>
      <c r="GX91" s="9"/>
      <c r="GY91" s="9"/>
      <c r="GZ91" s="9"/>
      <c r="HA91" s="9"/>
      <c r="HB91" s="9"/>
      <c r="HC91" s="9"/>
      <c r="HD91" s="9"/>
      <c r="HE91" s="9"/>
      <c r="HF91" s="9"/>
      <c r="HG91" s="9"/>
      <c r="HH91" s="9"/>
      <c r="HI91" s="9"/>
      <c r="HJ91" s="9"/>
      <c r="HK91" s="9"/>
      <c r="HL91" s="9"/>
      <c r="HM91" s="9"/>
      <c r="HN91" s="9"/>
      <c r="HO91" s="9"/>
      <c r="HP91" s="9"/>
      <c r="HQ91" s="9"/>
      <c r="HR91" s="9"/>
      <c r="HS91" s="9"/>
      <c r="HT91" s="9"/>
      <c r="HU91" s="9"/>
      <c r="HV91" s="9"/>
      <c r="HW91" s="9"/>
      <c r="HX91" s="9"/>
      <c r="HY91" s="9"/>
      <c r="HZ91" s="9"/>
      <c r="IA91" s="9"/>
      <c r="IB91" s="9"/>
      <c r="IC91" s="9"/>
      <c r="ID91" s="9"/>
      <c r="IE91" s="9"/>
      <c r="IF91" s="9"/>
      <c r="IG91" s="9"/>
      <c r="IH91" s="9"/>
      <c r="II91" s="9"/>
      <c r="IJ91" s="9"/>
      <c r="IK91" s="9"/>
      <c r="IL91" s="9"/>
      <c r="IM91" s="9"/>
      <c r="IN91" s="9"/>
      <c r="IO91" s="9"/>
      <c r="IP91" s="9"/>
      <c r="IQ91" s="9"/>
      <c r="IR91" s="9"/>
      <c r="IS91" s="9"/>
      <c r="IT91" s="9"/>
      <c r="IU91" s="9"/>
      <c r="IV91" s="57"/>
    </row>
    <row r="92" spans="1:256" s="7" customFormat="1" ht="79.5" customHeight="1">
      <c r="A92" s="29" t="s">
        <v>127</v>
      </c>
      <c r="B92" s="62" t="s">
        <v>128</v>
      </c>
      <c r="C92" s="29" t="s">
        <v>421</v>
      </c>
      <c r="D92" s="66" t="s">
        <v>422</v>
      </c>
      <c r="E92" s="63" t="s">
        <v>423</v>
      </c>
      <c r="F92" s="64" t="s">
        <v>155</v>
      </c>
      <c r="G92" s="62" t="s">
        <v>424</v>
      </c>
      <c r="H92" s="62" t="s">
        <v>407</v>
      </c>
      <c r="I92" s="62" t="s">
        <v>408</v>
      </c>
      <c r="J92" s="62" t="s">
        <v>409</v>
      </c>
      <c r="K92" s="29" t="s">
        <v>410</v>
      </c>
      <c r="L92" s="39">
        <f t="shared" si="5"/>
        <v>11.55</v>
      </c>
      <c r="M92" s="39">
        <f t="shared" si="6"/>
        <v>11.55</v>
      </c>
      <c r="N92" s="39">
        <v>11.55</v>
      </c>
      <c r="O92" s="39"/>
      <c r="P92" s="39"/>
      <c r="Q92" s="39"/>
      <c r="R92" s="39"/>
      <c r="S92" s="39"/>
      <c r="T92" s="39"/>
      <c r="U92" s="39"/>
      <c r="V92" s="39"/>
      <c r="W92" s="39"/>
      <c r="X92" s="39"/>
      <c r="Y92" s="39"/>
      <c r="Z92" s="39"/>
      <c r="AA92" s="62" t="s">
        <v>135</v>
      </c>
      <c r="AB92" s="62" t="s">
        <v>136</v>
      </c>
      <c r="AC92" s="62" t="s">
        <v>137</v>
      </c>
      <c r="AD92" s="62" t="s">
        <v>136</v>
      </c>
      <c r="AE92" s="62" t="s">
        <v>136</v>
      </c>
      <c r="AF92" s="62" t="s">
        <v>137</v>
      </c>
      <c r="AG92" s="62">
        <v>80</v>
      </c>
      <c r="AH92" s="62">
        <v>165</v>
      </c>
      <c r="AI92" s="62">
        <f t="shared" si="7"/>
        <v>160</v>
      </c>
      <c r="AJ92" s="62">
        <v>459</v>
      </c>
      <c r="AK92" s="66" t="s">
        <v>164</v>
      </c>
      <c r="AL92" s="62" t="s">
        <v>175</v>
      </c>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9"/>
      <c r="BT92" s="9"/>
      <c r="BU92" s="9"/>
      <c r="BV92" s="9"/>
      <c r="BW92" s="9"/>
      <c r="BX92" s="9"/>
      <c r="BY92" s="9"/>
      <c r="BZ92" s="9"/>
      <c r="CA92" s="9"/>
      <c r="CB92" s="9"/>
      <c r="CC92" s="9"/>
      <c r="CD92" s="9"/>
      <c r="CE92" s="9"/>
      <c r="CF92" s="9"/>
      <c r="CG92" s="9"/>
      <c r="CH92" s="9"/>
      <c r="CI92" s="9"/>
      <c r="CJ92" s="9"/>
      <c r="CK92" s="9"/>
      <c r="CL92" s="9"/>
      <c r="CM92" s="9"/>
      <c r="CN92" s="9"/>
      <c r="CO92" s="9"/>
      <c r="CP92" s="9"/>
      <c r="CQ92" s="9"/>
      <c r="CR92" s="9"/>
      <c r="CS92" s="9"/>
      <c r="CT92" s="9"/>
      <c r="CU92" s="9"/>
      <c r="CV92" s="9"/>
      <c r="CW92" s="9"/>
      <c r="CX92" s="9"/>
      <c r="CY92" s="9"/>
      <c r="CZ92" s="9"/>
      <c r="DA92" s="9"/>
      <c r="DB92" s="9"/>
      <c r="DC92" s="9"/>
      <c r="DD92" s="9"/>
      <c r="DE92" s="9"/>
      <c r="DF92" s="9"/>
      <c r="DG92" s="9"/>
      <c r="DH92" s="9"/>
      <c r="DI92" s="9"/>
      <c r="DJ92" s="9"/>
      <c r="DK92" s="9"/>
      <c r="DL92" s="9"/>
      <c r="DM92" s="9"/>
      <c r="DN92" s="9"/>
      <c r="DO92" s="9"/>
      <c r="DP92" s="9"/>
      <c r="DQ92" s="9"/>
      <c r="DR92" s="9"/>
      <c r="DS92" s="9"/>
      <c r="DT92" s="9"/>
      <c r="DU92" s="9"/>
      <c r="DV92" s="9"/>
      <c r="DW92" s="9"/>
      <c r="DX92" s="9"/>
      <c r="DY92" s="9"/>
      <c r="DZ92" s="9"/>
      <c r="EA92" s="9"/>
      <c r="EB92" s="9"/>
      <c r="EC92" s="9"/>
      <c r="ED92" s="9"/>
      <c r="EE92" s="9"/>
      <c r="EF92" s="9"/>
      <c r="EG92" s="9"/>
      <c r="EH92" s="9"/>
      <c r="EI92" s="9"/>
      <c r="EJ92" s="9"/>
      <c r="EK92" s="9"/>
      <c r="EL92" s="9"/>
      <c r="EM92" s="9"/>
      <c r="EN92" s="9"/>
      <c r="EO92" s="9"/>
      <c r="EP92" s="9"/>
      <c r="EQ92" s="9"/>
      <c r="ER92" s="9"/>
      <c r="ES92" s="9"/>
      <c r="ET92" s="9"/>
      <c r="EU92" s="9"/>
      <c r="EV92" s="9"/>
      <c r="EW92" s="9"/>
      <c r="EX92" s="9"/>
      <c r="EY92" s="9"/>
      <c r="EZ92" s="9"/>
      <c r="FA92" s="9"/>
      <c r="FB92" s="9"/>
      <c r="FC92" s="9"/>
      <c r="FD92" s="9"/>
      <c r="FE92" s="9"/>
      <c r="FF92" s="9"/>
      <c r="FG92" s="9"/>
      <c r="FH92" s="9"/>
      <c r="FI92" s="9"/>
      <c r="FJ92" s="9"/>
      <c r="FK92" s="9"/>
      <c r="FL92" s="9"/>
      <c r="FM92" s="9"/>
      <c r="FN92" s="9"/>
      <c r="FO92" s="9"/>
      <c r="FP92" s="9"/>
      <c r="FQ92" s="9"/>
      <c r="FR92" s="9"/>
      <c r="FS92" s="9"/>
      <c r="FT92" s="9"/>
      <c r="FU92" s="9"/>
      <c r="FV92" s="9"/>
      <c r="FW92" s="9"/>
      <c r="FX92" s="9"/>
      <c r="FY92" s="9"/>
      <c r="FZ92" s="9"/>
      <c r="GA92" s="9"/>
      <c r="GB92" s="9"/>
      <c r="GC92" s="9"/>
      <c r="GD92" s="9"/>
      <c r="GE92" s="9"/>
      <c r="GF92" s="9"/>
      <c r="GG92" s="9"/>
      <c r="GH92" s="9"/>
      <c r="GI92" s="9"/>
      <c r="GJ92" s="9"/>
      <c r="GK92" s="9"/>
      <c r="GL92" s="9"/>
      <c r="GM92" s="9"/>
      <c r="GN92" s="9"/>
      <c r="GO92" s="9"/>
      <c r="GP92" s="9"/>
      <c r="GQ92" s="9"/>
      <c r="GR92" s="9"/>
      <c r="GS92" s="9"/>
      <c r="GT92" s="9"/>
      <c r="GU92" s="9"/>
      <c r="GV92" s="9"/>
      <c r="GW92" s="9"/>
      <c r="GX92" s="9"/>
      <c r="GY92" s="9"/>
      <c r="GZ92" s="9"/>
      <c r="HA92" s="9"/>
      <c r="HB92" s="9"/>
      <c r="HC92" s="9"/>
      <c r="HD92" s="9"/>
      <c r="HE92" s="9"/>
      <c r="HF92" s="9"/>
      <c r="HG92" s="9"/>
      <c r="HH92" s="9"/>
      <c r="HI92" s="9"/>
      <c r="HJ92" s="9"/>
      <c r="HK92" s="9"/>
      <c r="HL92" s="9"/>
      <c r="HM92" s="9"/>
      <c r="HN92" s="9"/>
      <c r="HO92" s="9"/>
      <c r="HP92" s="9"/>
      <c r="HQ92" s="9"/>
      <c r="HR92" s="9"/>
      <c r="HS92" s="9"/>
      <c r="HT92" s="9"/>
      <c r="HU92" s="9"/>
      <c r="HV92" s="9"/>
      <c r="HW92" s="9"/>
      <c r="HX92" s="9"/>
      <c r="HY92" s="9"/>
      <c r="HZ92" s="9"/>
      <c r="IA92" s="9"/>
      <c r="IB92" s="9"/>
      <c r="IC92" s="9"/>
      <c r="ID92" s="9"/>
      <c r="IE92" s="9"/>
      <c r="IF92" s="9"/>
      <c r="IG92" s="9"/>
      <c r="IH92" s="9"/>
      <c r="II92" s="9"/>
      <c r="IJ92" s="9"/>
      <c r="IK92" s="9"/>
      <c r="IL92" s="9"/>
      <c r="IM92" s="9"/>
      <c r="IN92" s="9"/>
      <c r="IO92" s="9"/>
      <c r="IP92" s="9"/>
      <c r="IQ92" s="9"/>
      <c r="IR92" s="9"/>
      <c r="IS92" s="9"/>
      <c r="IT92" s="9"/>
      <c r="IU92" s="9"/>
      <c r="IV92" s="57"/>
    </row>
    <row r="93" spans="1:256" s="7" customFormat="1" ht="79.5" customHeight="1">
      <c r="A93" s="29" t="s">
        <v>127</v>
      </c>
      <c r="B93" s="62" t="s">
        <v>128</v>
      </c>
      <c r="C93" s="29" t="s">
        <v>425</v>
      </c>
      <c r="D93" s="62" t="s">
        <v>426</v>
      </c>
      <c r="E93" s="28" t="s">
        <v>427</v>
      </c>
      <c r="F93" s="62" t="s">
        <v>155</v>
      </c>
      <c r="G93" s="62" t="s">
        <v>283</v>
      </c>
      <c r="H93" s="62" t="s">
        <v>407</v>
      </c>
      <c r="I93" s="62" t="s">
        <v>408</v>
      </c>
      <c r="J93" s="62" t="s">
        <v>409</v>
      </c>
      <c r="K93" s="29" t="s">
        <v>410</v>
      </c>
      <c r="L93" s="39">
        <f t="shared" si="5"/>
        <v>44</v>
      </c>
      <c r="M93" s="39">
        <f t="shared" si="6"/>
        <v>44</v>
      </c>
      <c r="N93" s="39">
        <v>44</v>
      </c>
      <c r="O93" s="39"/>
      <c r="P93" s="39"/>
      <c r="Q93" s="39"/>
      <c r="R93" s="39"/>
      <c r="S93" s="39"/>
      <c r="T93" s="39"/>
      <c r="U93" s="39"/>
      <c r="V93" s="39"/>
      <c r="W93" s="39"/>
      <c r="X93" s="39"/>
      <c r="Y93" s="39"/>
      <c r="Z93" s="39"/>
      <c r="AA93" s="62" t="s">
        <v>135</v>
      </c>
      <c r="AB93" s="62" t="s">
        <v>136</v>
      </c>
      <c r="AC93" s="62" t="s">
        <v>136</v>
      </c>
      <c r="AD93" s="62" t="s">
        <v>136</v>
      </c>
      <c r="AE93" s="62" t="s">
        <v>136</v>
      </c>
      <c r="AF93" s="62" t="s">
        <v>137</v>
      </c>
      <c r="AG93" s="62">
        <v>481</v>
      </c>
      <c r="AH93" s="62">
        <v>1400</v>
      </c>
      <c r="AI93" s="62">
        <v>481</v>
      </c>
      <c r="AJ93" s="62">
        <v>1400</v>
      </c>
      <c r="AK93" s="62" t="s">
        <v>164</v>
      </c>
      <c r="AL93" s="62" t="s">
        <v>175</v>
      </c>
      <c r="AM93" s="9"/>
      <c r="AN93" s="9"/>
      <c r="AO93" s="9"/>
      <c r="AP93" s="9"/>
      <c r="AQ93" s="9"/>
      <c r="AR93" s="9"/>
      <c r="AS93" s="9"/>
      <c r="AT93" s="9"/>
      <c r="AU93" s="9"/>
      <c r="AV93" s="9"/>
      <c r="AW93" s="9"/>
      <c r="AX93" s="9"/>
      <c r="AY93" s="9"/>
      <c r="AZ93" s="9"/>
      <c r="BA93" s="9"/>
      <c r="BB93" s="9"/>
      <c r="BC93" s="9"/>
      <c r="BD93" s="9"/>
      <c r="BE93" s="9"/>
      <c r="BF93" s="9"/>
      <c r="BG93" s="9"/>
      <c r="BH93" s="9"/>
      <c r="BI93" s="9"/>
      <c r="BJ93" s="9"/>
      <c r="BK93" s="9"/>
      <c r="BL93" s="9"/>
      <c r="BM93" s="9"/>
      <c r="BN93" s="9"/>
      <c r="BO93" s="9"/>
      <c r="BP93" s="9"/>
      <c r="BQ93" s="9"/>
      <c r="BR93" s="9"/>
      <c r="BS93" s="9"/>
      <c r="BT93" s="9"/>
      <c r="BU93" s="9"/>
      <c r="BV93" s="9"/>
      <c r="BW93" s="9"/>
      <c r="BX93" s="9"/>
      <c r="BY93" s="9"/>
      <c r="BZ93" s="9"/>
      <c r="CA93" s="9"/>
      <c r="CB93" s="9"/>
      <c r="CC93" s="9"/>
      <c r="CD93" s="9"/>
      <c r="CE93" s="9"/>
      <c r="CF93" s="9"/>
      <c r="CG93" s="9"/>
      <c r="CH93" s="9"/>
      <c r="CI93" s="9"/>
      <c r="CJ93" s="9"/>
      <c r="CK93" s="9"/>
      <c r="CL93" s="9"/>
      <c r="CM93" s="9"/>
      <c r="CN93" s="9"/>
      <c r="CO93" s="9"/>
      <c r="CP93" s="9"/>
      <c r="CQ93" s="9"/>
      <c r="CR93" s="9"/>
      <c r="CS93" s="9"/>
      <c r="CT93" s="9"/>
      <c r="CU93" s="9"/>
      <c r="CV93" s="9"/>
      <c r="CW93" s="9"/>
      <c r="CX93" s="9"/>
      <c r="CY93" s="9"/>
      <c r="CZ93" s="9"/>
      <c r="DA93" s="9"/>
      <c r="DB93" s="9"/>
      <c r="DC93" s="9"/>
      <c r="DD93" s="9"/>
      <c r="DE93" s="9"/>
      <c r="DF93" s="9"/>
      <c r="DG93" s="9"/>
      <c r="DH93" s="9"/>
      <c r="DI93" s="9"/>
      <c r="DJ93" s="9"/>
      <c r="DK93" s="9"/>
      <c r="DL93" s="9"/>
      <c r="DM93" s="9"/>
      <c r="DN93" s="9"/>
      <c r="DO93" s="9"/>
      <c r="DP93" s="9"/>
      <c r="DQ93" s="9"/>
      <c r="DR93" s="9"/>
      <c r="DS93" s="9"/>
      <c r="DT93" s="9"/>
      <c r="DU93" s="9"/>
      <c r="DV93" s="9"/>
      <c r="DW93" s="9"/>
      <c r="DX93" s="9"/>
      <c r="DY93" s="9"/>
      <c r="DZ93" s="9"/>
      <c r="EA93" s="9"/>
      <c r="EB93" s="9"/>
      <c r="EC93" s="9"/>
      <c r="ED93" s="9"/>
      <c r="EE93" s="9"/>
      <c r="EF93" s="9"/>
      <c r="EG93" s="9"/>
      <c r="EH93" s="9"/>
      <c r="EI93" s="9"/>
      <c r="EJ93" s="9"/>
      <c r="EK93" s="9"/>
      <c r="EL93" s="9"/>
      <c r="EM93" s="9"/>
      <c r="EN93" s="9"/>
      <c r="EO93" s="9"/>
      <c r="EP93" s="9"/>
      <c r="EQ93" s="9"/>
      <c r="ER93" s="9"/>
      <c r="ES93" s="9"/>
      <c r="ET93" s="9"/>
      <c r="EU93" s="9"/>
      <c r="EV93" s="9"/>
      <c r="EW93" s="9"/>
      <c r="EX93" s="9"/>
      <c r="EY93" s="9"/>
      <c r="EZ93" s="9"/>
      <c r="FA93" s="9"/>
      <c r="FB93" s="9"/>
      <c r="FC93" s="9"/>
      <c r="FD93" s="9"/>
      <c r="FE93" s="9"/>
      <c r="FF93" s="9"/>
      <c r="FG93" s="9"/>
      <c r="FH93" s="9"/>
      <c r="FI93" s="9"/>
      <c r="FJ93" s="9"/>
      <c r="FK93" s="9"/>
      <c r="FL93" s="9"/>
      <c r="FM93" s="9"/>
      <c r="FN93" s="9"/>
      <c r="FO93" s="9"/>
      <c r="FP93" s="9"/>
      <c r="FQ93" s="9"/>
      <c r="FR93" s="9"/>
      <c r="FS93" s="9"/>
      <c r="FT93" s="9"/>
      <c r="FU93" s="9"/>
      <c r="FV93" s="9"/>
      <c r="FW93" s="9"/>
      <c r="FX93" s="9"/>
      <c r="FY93" s="9"/>
      <c r="FZ93" s="9"/>
      <c r="GA93" s="9"/>
      <c r="GB93" s="9"/>
      <c r="GC93" s="9"/>
      <c r="GD93" s="9"/>
      <c r="GE93" s="9"/>
      <c r="GF93" s="9"/>
      <c r="GG93" s="9"/>
      <c r="GH93" s="9"/>
      <c r="GI93" s="9"/>
      <c r="GJ93" s="9"/>
      <c r="GK93" s="9"/>
      <c r="GL93" s="9"/>
      <c r="GM93" s="9"/>
      <c r="GN93" s="9"/>
      <c r="GO93" s="9"/>
      <c r="GP93" s="9"/>
      <c r="GQ93" s="9"/>
      <c r="GR93" s="9"/>
      <c r="GS93" s="9"/>
      <c r="GT93" s="9"/>
      <c r="GU93" s="9"/>
      <c r="GV93" s="9"/>
      <c r="GW93" s="9"/>
      <c r="GX93" s="9"/>
      <c r="GY93" s="9"/>
      <c r="GZ93" s="9"/>
      <c r="HA93" s="9"/>
      <c r="HB93" s="9"/>
      <c r="HC93" s="9"/>
      <c r="HD93" s="9"/>
      <c r="HE93" s="9"/>
      <c r="HF93" s="9"/>
      <c r="HG93" s="9"/>
      <c r="HH93" s="9"/>
      <c r="HI93" s="9"/>
      <c r="HJ93" s="9"/>
      <c r="HK93" s="9"/>
      <c r="HL93" s="9"/>
      <c r="HM93" s="9"/>
      <c r="HN93" s="9"/>
      <c r="HO93" s="9"/>
      <c r="HP93" s="9"/>
      <c r="HQ93" s="9"/>
      <c r="HR93" s="9"/>
      <c r="HS93" s="9"/>
      <c r="HT93" s="9"/>
      <c r="HU93" s="9"/>
      <c r="HV93" s="9"/>
      <c r="HW93" s="9"/>
      <c r="HX93" s="9"/>
      <c r="HY93" s="9"/>
      <c r="HZ93" s="9"/>
      <c r="IA93" s="9"/>
      <c r="IB93" s="9"/>
      <c r="IC93" s="9"/>
      <c r="ID93" s="9"/>
      <c r="IE93" s="9"/>
      <c r="IF93" s="9"/>
      <c r="IG93" s="9"/>
      <c r="IH93" s="9"/>
      <c r="II93" s="9"/>
      <c r="IJ93" s="9"/>
      <c r="IK93" s="9"/>
      <c r="IL93" s="9"/>
      <c r="IM93" s="9"/>
      <c r="IN93" s="9"/>
      <c r="IO93" s="9"/>
      <c r="IP93" s="9"/>
      <c r="IQ93" s="9"/>
      <c r="IR93" s="9"/>
      <c r="IS93" s="9"/>
      <c r="IT93" s="9"/>
      <c r="IU93" s="9"/>
      <c r="IV93" s="57"/>
    </row>
    <row r="94" spans="1:256" s="7" customFormat="1" ht="79.5" customHeight="1">
      <c r="A94" s="29" t="s">
        <v>127</v>
      </c>
      <c r="B94" s="62" t="s">
        <v>128</v>
      </c>
      <c r="C94" s="29" t="s">
        <v>428</v>
      </c>
      <c r="D94" s="66" t="s">
        <v>429</v>
      </c>
      <c r="E94" s="67" t="s">
        <v>430</v>
      </c>
      <c r="F94" s="64" t="s">
        <v>147</v>
      </c>
      <c r="G94" s="62" t="s">
        <v>355</v>
      </c>
      <c r="H94" s="62" t="s">
        <v>407</v>
      </c>
      <c r="I94" s="62" t="s">
        <v>408</v>
      </c>
      <c r="J94" s="62" t="s">
        <v>409</v>
      </c>
      <c r="K94" s="29" t="s">
        <v>410</v>
      </c>
      <c r="L94" s="39">
        <f t="shared" si="5"/>
        <v>3.5</v>
      </c>
      <c r="M94" s="39">
        <f t="shared" si="6"/>
        <v>3.5</v>
      </c>
      <c r="N94" s="39">
        <v>3.5</v>
      </c>
      <c r="O94" s="39"/>
      <c r="P94" s="39"/>
      <c r="Q94" s="39"/>
      <c r="R94" s="39"/>
      <c r="S94" s="39"/>
      <c r="T94" s="39"/>
      <c r="U94" s="39"/>
      <c r="V94" s="39"/>
      <c r="W94" s="39"/>
      <c r="X94" s="39"/>
      <c r="Y94" s="39"/>
      <c r="Z94" s="39"/>
      <c r="AA94" s="62" t="s">
        <v>135</v>
      </c>
      <c r="AB94" s="62" t="s">
        <v>136</v>
      </c>
      <c r="AC94" s="62" t="s">
        <v>136</v>
      </c>
      <c r="AD94" s="62" t="s">
        <v>136</v>
      </c>
      <c r="AE94" s="62" t="s">
        <v>136</v>
      </c>
      <c r="AF94" s="62" t="s">
        <v>137</v>
      </c>
      <c r="AG94" s="62">
        <v>25</v>
      </c>
      <c r="AH94" s="62">
        <v>55</v>
      </c>
      <c r="AI94" s="62">
        <f>AG94*2</f>
        <v>50</v>
      </c>
      <c r="AJ94" s="62">
        <v>145</v>
      </c>
      <c r="AK94" s="66" t="s">
        <v>164</v>
      </c>
      <c r="AL94" s="62" t="s">
        <v>175</v>
      </c>
      <c r="AM94" s="9"/>
      <c r="AN94" s="9"/>
      <c r="AO94" s="9"/>
      <c r="AP94" s="9"/>
      <c r="AQ94" s="9"/>
      <c r="AR94" s="9"/>
      <c r="AS94" s="9"/>
      <c r="AT94" s="9"/>
      <c r="AU94" s="9"/>
      <c r="AV94" s="9"/>
      <c r="AW94" s="9"/>
      <c r="AX94" s="9"/>
      <c r="AY94" s="9"/>
      <c r="AZ94" s="9"/>
      <c r="BA94" s="9"/>
      <c r="BB94" s="9"/>
      <c r="BC94" s="9"/>
      <c r="BD94" s="9"/>
      <c r="BE94" s="9"/>
      <c r="BF94" s="9"/>
      <c r="BG94" s="9"/>
      <c r="BH94" s="9"/>
      <c r="BI94" s="9"/>
      <c r="BJ94" s="9"/>
      <c r="BK94" s="9"/>
      <c r="BL94" s="9"/>
      <c r="BM94" s="9"/>
      <c r="BN94" s="9"/>
      <c r="BO94" s="9"/>
      <c r="BP94" s="9"/>
      <c r="BQ94" s="9"/>
      <c r="BR94" s="9"/>
      <c r="BS94" s="9"/>
      <c r="BT94" s="9"/>
      <c r="BU94" s="9"/>
      <c r="BV94" s="9"/>
      <c r="BW94" s="9"/>
      <c r="BX94" s="9"/>
      <c r="BY94" s="9"/>
      <c r="BZ94" s="9"/>
      <c r="CA94" s="9"/>
      <c r="CB94" s="9"/>
      <c r="CC94" s="9"/>
      <c r="CD94" s="9"/>
      <c r="CE94" s="9"/>
      <c r="CF94" s="9"/>
      <c r="CG94" s="9"/>
      <c r="CH94" s="9"/>
      <c r="CI94" s="9"/>
      <c r="CJ94" s="9"/>
      <c r="CK94" s="9"/>
      <c r="CL94" s="9"/>
      <c r="CM94" s="9"/>
      <c r="CN94" s="9"/>
      <c r="CO94" s="9"/>
      <c r="CP94" s="9"/>
      <c r="CQ94" s="9"/>
      <c r="CR94" s="9"/>
      <c r="CS94" s="9"/>
      <c r="CT94" s="9"/>
      <c r="CU94" s="9"/>
      <c r="CV94" s="9"/>
      <c r="CW94" s="9"/>
      <c r="CX94" s="9"/>
      <c r="CY94" s="9"/>
      <c r="CZ94" s="9"/>
      <c r="DA94" s="9"/>
      <c r="DB94" s="9"/>
      <c r="DC94" s="9"/>
      <c r="DD94" s="9"/>
      <c r="DE94" s="9"/>
      <c r="DF94" s="9"/>
      <c r="DG94" s="9"/>
      <c r="DH94" s="9"/>
      <c r="DI94" s="9"/>
      <c r="DJ94" s="9"/>
      <c r="DK94" s="9"/>
      <c r="DL94" s="9"/>
      <c r="DM94" s="9"/>
      <c r="DN94" s="9"/>
      <c r="DO94" s="9"/>
      <c r="DP94" s="9"/>
      <c r="DQ94" s="9"/>
      <c r="DR94" s="9"/>
      <c r="DS94" s="9"/>
      <c r="DT94" s="9"/>
      <c r="DU94" s="9"/>
      <c r="DV94" s="9"/>
      <c r="DW94" s="9"/>
      <c r="DX94" s="9"/>
      <c r="DY94" s="9"/>
      <c r="DZ94" s="9"/>
      <c r="EA94" s="9"/>
      <c r="EB94" s="9"/>
      <c r="EC94" s="9"/>
      <c r="ED94" s="9"/>
      <c r="EE94" s="9"/>
      <c r="EF94" s="9"/>
      <c r="EG94" s="9"/>
      <c r="EH94" s="9"/>
      <c r="EI94" s="9"/>
      <c r="EJ94" s="9"/>
      <c r="EK94" s="9"/>
      <c r="EL94" s="9"/>
      <c r="EM94" s="9"/>
      <c r="EN94" s="9"/>
      <c r="EO94" s="9"/>
      <c r="EP94" s="9"/>
      <c r="EQ94" s="9"/>
      <c r="ER94" s="9"/>
      <c r="ES94" s="9"/>
      <c r="ET94" s="9"/>
      <c r="EU94" s="9"/>
      <c r="EV94" s="9"/>
      <c r="EW94" s="9"/>
      <c r="EX94" s="9"/>
      <c r="EY94" s="9"/>
      <c r="EZ94" s="9"/>
      <c r="FA94" s="9"/>
      <c r="FB94" s="9"/>
      <c r="FC94" s="9"/>
      <c r="FD94" s="9"/>
      <c r="FE94" s="9"/>
      <c r="FF94" s="9"/>
      <c r="FG94" s="9"/>
      <c r="FH94" s="9"/>
      <c r="FI94" s="9"/>
      <c r="FJ94" s="9"/>
      <c r="FK94" s="9"/>
      <c r="FL94" s="9"/>
      <c r="FM94" s="9"/>
      <c r="FN94" s="9"/>
      <c r="FO94" s="9"/>
      <c r="FP94" s="9"/>
      <c r="FQ94" s="9"/>
      <c r="FR94" s="9"/>
      <c r="FS94" s="9"/>
      <c r="FT94" s="9"/>
      <c r="FU94" s="9"/>
      <c r="FV94" s="9"/>
      <c r="FW94" s="9"/>
      <c r="FX94" s="9"/>
      <c r="FY94" s="9"/>
      <c r="FZ94" s="9"/>
      <c r="GA94" s="9"/>
      <c r="GB94" s="9"/>
      <c r="GC94" s="9"/>
      <c r="GD94" s="9"/>
      <c r="GE94" s="9"/>
      <c r="GF94" s="9"/>
      <c r="GG94" s="9"/>
      <c r="GH94" s="9"/>
      <c r="GI94" s="9"/>
      <c r="GJ94" s="9"/>
      <c r="GK94" s="9"/>
      <c r="GL94" s="9"/>
      <c r="GM94" s="9"/>
      <c r="GN94" s="9"/>
      <c r="GO94" s="9"/>
      <c r="GP94" s="9"/>
      <c r="GQ94" s="9"/>
      <c r="GR94" s="9"/>
      <c r="GS94" s="9"/>
      <c r="GT94" s="9"/>
      <c r="GU94" s="9"/>
      <c r="GV94" s="9"/>
      <c r="GW94" s="9"/>
      <c r="GX94" s="9"/>
      <c r="GY94" s="9"/>
      <c r="GZ94" s="9"/>
      <c r="HA94" s="9"/>
      <c r="HB94" s="9"/>
      <c r="HC94" s="9"/>
      <c r="HD94" s="9"/>
      <c r="HE94" s="9"/>
      <c r="HF94" s="9"/>
      <c r="HG94" s="9"/>
      <c r="HH94" s="9"/>
      <c r="HI94" s="9"/>
      <c r="HJ94" s="9"/>
      <c r="HK94" s="9"/>
      <c r="HL94" s="9"/>
      <c r="HM94" s="9"/>
      <c r="HN94" s="9"/>
      <c r="HO94" s="9"/>
      <c r="HP94" s="9"/>
      <c r="HQ94" s="9"/>
      <c r="HR94" s="9"/>
      <c r="HS94" s="9"/>
      <c r="HT94" s="9"/>
      <c r="HU94" s="9"/>
      <c r="HV94" s="9"/>
      <c r="HW94" s="9"/>
      <c r="HX94" s="9"/>
      <c r="HY94" s="9"/>
      <c r="HZ94" s="9"/>
      <c r="IA94" s="9"/>
      <c r="IB94" s="9"/>
      <c r="IC94" s="9"/>
      <c r="ID94" s="9"/>
      <c r="IE94" s="9"/>
      <c r="IF94" s="9"/>
      <c r="IG94" s="9"/>
      <c r="IH94" s="9"/>
      <c r="II94" s="9"/>
      <c r="IJ94" s="9"/>
      <c r="IK94" s="9"/>
      <c r="IL94" s="9"/>
      <c r="IM94" s="9"/>
      <c r="IN94" s="9"/>
      <c r="IO94" s="9"/>
      <c r="IP94" s="9"/>
      <c r="IQ94" s="9"/>
      <c r="IR94" s="9"/>
      <c r="IS94" s="9"/>
      <c r="IT94" s="9"/>
      <c r="IU94" s="9"/>
      <c r="IV94" s="57"/>
    </row>
    <row r="95" spans="1:256" s="7" customFormat="1" ht="79.5" customHeight="1">
      <c r="A95" s="29" t="s">
        <v>127</v>
      </c>
      <c r="B95" s="62" t="s">
        <v>128</v>
      </c>
      <c r="C95" s="29" t="s">
        <v>431</v>
      </c>
      <c r="D95" s="66" t="s">
        <v>432</v>
      </c>
      <c r="E95" s="67" t="s">
        <v>433</v>
      </c>
      <c r="F95" s="64" t="s">
        <v>147</v>
      </c>
      <c r="G95" s="68" t="s">
        <v>434</v>
      </c>
      <c r="H95" s="68" t="s">
        <v>407</v>
      </c>
      <c r="I95" s="68" t="s">
        <v>408</v>
      </c>
      <c r="J95" s="68" t="s">
        <v>409</v>
      </c>
      <c r="K95" s="73" t="s">
        <v>410</v>
      </c>
      <c r="L95" s="39">
        <f t="shared" si="5"/>
        <v>84</v>
      </c>
      <c r="M95" s="39">
        <f t="shared" si="6"/>
        <v>84</v>
      </c>
      <c r="N95" s="74">
        <v>84</v>
      </c>
      <c r="O95" s="74"/>
      <c r="P95" s="74"/>
      <c r="Q95" s="74"/>
      <c r="R95" s="68"/>
      <c r="S95" s="68"/>
      <c r="T95" s="68"/>
      <c r="U95" s="68"/>
      <c r="V95" s="68"/>
      <c r="W95" s="68"/>
      <c r="X95" s="68"/>
      <c r="Y95" s="68"/>
      <c r="Z95" s="68"/>
      <c r="AA95" s="68" t="s">
        <v>135</v>
      </c>
      <c r="AB95" s="68" t="s">
        <v>136</v>
      </c>
      <c r="AC95" s="68" t="s">
        <v>136</v>
      </c>
      <c r="AD95" s="68" t="s">
        <v>136</v>
      </c>
      <c r="AE95" s="68" t="s">
        <v>136</v>
      </c>
      <c r="AF95" s="68" t="s">
        <v>137</v>
      </c>
      <c r="AG95" s="68">
        <v>56</v>
      </c>
      <c r="AH95" s="68">
        <v>118</v>
      </c>
      <c r="AI95" s="68">
        <v>165</v>
      </c>
      <c r="AJ95" s="68">
        <v>489</v>
      </c>
      <c r="AK95" s="66" t="s">
        <v>164</v>
      </c>
      <c r="AL95" s="68" t="s">
        <v>175</v>
      </c>
      <c r="AM95" s="9"/>
      <c r="AN95" s="9"/>
      <c r="AO95" s="9"/>
      <c r="AP95" s="9"/>
      <c r="AQ95" s="9"/>
      <c r="AR95" s="9"/>
      <c r="AS95" s="9"/>
      <c r="AT95" s="9"/>
      <c r="AU95" s="9"/>
      <c r="AV95" s="9"/>
      <c r="AW95" s="9"/>
      <c r="AX95" s="9"/>
      <c r="AY95" s="9"/>
      <c r="AZ95" s="9"/>
      <c r="BA95" s="9"/>
      <c r="BB95" s="9"/>
      <c r="BC95" s="9"/>
      <c r="BD95" s="9"/>
      <c r="BE95" s="9"/>
      <c r="BF95" s="9"/>
      <c r="BG95" s="9"/>
      <c r="BH95" s="9"/>
      <c r="BI95" s="9"/>
      <c r="BJ95" s="9"/>
      <c r="BK95" s="9"/>
      <c r="BL95" s="9"/>
      <c r="BM95" s="9"/>
      <c r="BN95" s="9"/>
      <c r="BO95" s="9"/>
      <c r="BP95" s="9"/>
      <c r="BQ95" s="9"/>
      <c r="BR95" s="9"/>
      <c r="BS95" s="9"/>
      <c r="BT95" s="9"/>
      <c r="BU95" s="9"/>
      <c r="BV95" s="9"/>
      <c r="BW95" s="9"/>
      <c r="BX95" s="9"/>
      <c r="BY95" s="9"/>
      <c r="BZ95" s="9"/>
      <c r="CA95" s="9"/>
      <c r="CB95" s="9"/>
      <c r="CC95" s="9"/>
      <c r="CD95" s="9"/>
      <c r="CE95" s="9"/>
      <c r="CF95" s="9"/>
      <c r="CG95" s="9"/>
      <c r="CH95" s="9"/>
      <c r="CI95" s="9"/>
      <c r="CJ95" s="9"/>
      <c r="CK95" s="9"/>
      <c r="CL95" s="9"/>
      <c r="CM95" s="9"/>
      <c r="CN95" s="9"/>
      <c r="CO95" s="9"/>
      <c r="CP95" s="9"/>
      <c r="CQ95" s="9"/>
      <c r="CR95" s="9"/>
      <c r="CS95" s="9"/>
      <c r="CT95" s="9"/>
      <c r="CU95" s="9"/>
      <c r="CV95" s="9"/>
      <c r="CW95" s="9"/>
      <c r="CX95" s="9"/>
      <c r="CY95" s="9"/>
      <c r="CZ95" s="9"/>
      <c r="DA95" s="9"/>
      <c r="DB95" s="9"/>
      <c r="DC95" s="9"/>
      <c r="DD95" s="9"/>
      <c r="DE95" s="9"/>
      <c r="DF95" s="9"/>
      <c r="DG95" s="9"/>
      <c r="DH95" s="9"/>
      <c r="DI95" s="9"/>
      <c r="DJ95" s="9"/>
      <c r="DK95" s="9"/>
      <c r="DL95" s="9"/>
      <c r="DM95" s="9"/>
      <c r="DN95" s="9"/>
      <c r="DO95" s="9"/>
      <c r="DP95" s="9"/>
      <c r="DQ95" s="9"/>
      <c r="DR95" s="9"/>
      <c r="DS95" s="9"/>
      <c r="DT95" s="9"/>
      <c r="DU95" s="9"/>
      <c r="DV95" s="9"/>
      <c r="DW95" s="9"/>
      <c r="DX95" s="9"/>
      <c r="DY95" s="9"/>
      <c r="DZ95" s="9"/>
      <c r="EA95" s="9"/>
      <c r="EB95" s="9"/>
      <c r="EC95" s="9"/>
      <c r="ED95" s="9"/>
      <c r="EE95" s="9"/>
      <c r="EF95" s="9"/>
      <c r="EG95" s="9"/>
      <c r="EH95" s="9"/>
      <c r="EI95" s="9"/>
      <c r="EJ95" s="9"/>
      <c r="EK95" s="9"/>
      <c r="EL95" s="9"/>
      <c r="EM95" s="9"/>
      <c r="EN95" s="9"/>
      <c r="EO95" s="9"/>
      <c r="EP95" s="9"/>
      <c r="EQ95" s="9"/>
      <c r="ER95" s="9"/>
      <c r="ES95" s="9"/>
      <c r="ET95" s="9"/>
      <c r="EU95" s="9"/>
      <c r="EV95" s="9"/>
      <c r="EW95" s="9"/>
      <c r="EX95" s="9"/>
      <c r="EY95" s="9"/>
      <c r="EZ95" s="9"/>
      <c r="FA95" s="9"/>
      <c r="FB95" s="9"/>
      <c r="FC95" s="9"/>
      <c r="FD95" s="9"/>
      <c r="FE95" s="9"/>
      <c r="FF95" s="9"/>
      <c r="FG95" s="9"/>
      <c r="FH95" s="9"/>
      <c r="FI95" s="9"/>
      <c r="FJ95" s="9"/>
      <c r="FK95" s="9"/>
      <c r="FL95" s="9"/>
      <c r="FM95" s="9"/>
      <c r="FN95" s="9"/>
      <c r="FO95" s="9"/>
      <c r="FP95" s="9"/>
      <c r="FQ95" s="9"/>
      <c r="FR95" s="9"/>
      <c r="FS95" s="9"/>
      <c r="FT95" s="9"/>
      <c r="FU95" s="9"/>
      <c r="FV95" s="9"/>
      <c r="FW95" s="9"/>
      <c r="FX95" s="9"/>
      <c r="FY95" s="9"/>
      <c r="FZ95" s="9"/>
      <c r="GA95" s="9"/>
      <c r="GB95" s="9"/>
      <c r="GC95" s="9"/>
      <c r="GD95" s="9"/>
      <c r="GE95" s="9"/>
      <c r="GF95" s="9"/>
      <c r="GG95" s="9"/>
      <c r="GH95" s="9"/>
      <c r="GI95" s="9"/>
      <c r="GJ95" s="9"/>
      <c r="GK95" s="9"/>
      <c r="GL95" s="9"/>
      <c r="GM95" s="9"/>
      <c r="GN95" s="9"/>
      <c r="GO95" s="9"/>
      <c r="GP95" s="9"/>
      <c r="GQ95" s="9"/>
      <c r="GR95" s="9"/>
      <c r="GS95" s="9"/>
      <c r="GT95" s="9"/>
      <c r="GU95" s="9"/>
      <c r="GV95" s="9"/>
      <c r="GW95" s="9"/>
      <c r="GX95" s="9"/>
      <c r="GY95" s="9"/>
      <c r="GZ95" s="9"/>
      <c r="HA95" s="9"/>
      <c r="HB95" s="9"/>
      <c r="HC95" s="9"/>
      <c r="HD95" s="9"/>
      <c r="HE95" s="9"/>
      <c r="HF95" s="9"/>
      <c r="HG95" s="9"/>
      <c r="HH95" s="9"/>
      <c r="HI95" s="9"/>
      <c r="HJ95" s="9"/>
      <c r="HK95" s="9"/>
      <c r="HL95" s="9"/>
      <c r="HM95" s="9"/>
      <c r="HN95" s="9"/>
      <c r="HO95" s="9"/>
      <c r="HP95" s="9"/>
      <c r="HQ95" s="9"/>
      <c r="HR95" s="9"/>
      <c r="HS95" s="9"/>
      <c r="HT95" s="9"/>
      <c r="HU95" s="9"/>
      <c r="HV95" s="9"/>
      <c r="HW95" s="9"/>
      <c r="HX95" s="9"/>
      <c r="HY95" s="9"/>
      <c r="HZ95" s="9"/>
      <c r="IA95" s="9"/>
      <c r="IB95" s="9"/>
      <c r="IC95" s="9"/>
      <c r="ID95" s="9"/>
      <c r="IE95" s="9"/>
      <c r="IF95" s="9"/>
      <c r="IG95" s="9"/>
      <c r="IH95" s="9"/>
      <c r="II95" s="9"/>
      <c r="IJ95" s="9"/>
      <c r="IK95" s="9"/>
      <c r="IL95" s="9"/>
      <c r="IM95" s="9"/>
      <c r="IN95" s="9"/>
      <c r="IO95" s="9"/>
      <c r="IP95" s="9"/>
      <c r="IQ95" s="9"/>
      <c r="IR95" s="9"/>
      <c r="IS95" s="9"/>
      <c r="IT95" s="9"/>
      <c r="IU95" s="9"/>
      <c r="IV95" s="57"/>
    </row>
    <row r="96" spans="1:256" s="7" customFormat="1" ht="79.5" customHeight="1">
      <c r="A96" s="29" t="s">
        <v>127</v>
      </c>
      <c r="B96" s="62" t="s">
        <v>128</v>
      </c>
      <c r="C96" s="29" t="s">
        <v>435</v>
      </c>
      <c r="D96" s="66" t="s">
        <v>436</v>
      </c>
      <c r="E96" s="63" t="s">
        <v>437</v>
      </c>
      <c r="F96" s="64" t="s">
        <v>143</v>
      </c>
      <c r="G96" s="62" t="s">
        <v>438</v>
      </c>
      <c r="H96" s="62" t="s">
        <v>407</v>
      </c>
      <c r="I96" s="62" t="s">
        <v>408</v>
      </c>
      <c r="J96" s="62" t="s">
        <v>409</v>
      </c>
      <c r="K96" s="29" t="s">
        <v>410</v>
      </c>
      <c r="L96" s="39">
        <f t="shared" si="5"/>
        <v>5.95</v>
      </c>
      <c r="M96" s="39">
        <f t="shared" si="6"/>
        <v>5.95</v>
      </c>
      <c r="N96" s="39">
        <v>5.95</v>
      </c>
      <c r="O96" s="39"/>
      <c r="P96" s="39"/>
      <c r="Q96" s="39"/>
      <c r="R96" s="39"/>
      <c r="S96" s="39"/>
      <c r="T96" s="39"/>
      <c r="U96" s="39"/>
      <c r="V96" s="39"/>
      <c r="W96" s="39"/>
      <c r="X96" s="39"/>
      <c r="Y96" s="39"/>
      <c r="Z96" s="39"/>
      <c r="AA96" s="62" t="s">
        <v>135</v>
      </c>
      <c r="AB96" s="62" t="s">
        <v>136</v>
      </c>
      <c r="AC96" s="62" t="s">
        <v>136</v>
      </c>
      <c r="AD96" s="62" t="s">
        <v>136</v>
      </c>
      <c r="AE96" s="62" t="s">
        <v>136</v>
      </c>
      <c r="AF96" s="62" t="s">
        <v>137</v>
      </c>
      <c r="AG96" s="62">
        <v>81</v>
      </c>
      <c r="AH96" s="62">
        <v>180</v>
      </c>
      <c r="AI96" s="62">
        <f>AG96*2</f>
        <v>162</v>
      </c>
      <c r="AJ96" s="62">
        <v>425</v>
      </c>
      <c r="AK96" s="66" t="s">
        <v>164</v>
      </c>
      <c r="AL96" s="62" t="s">
        <v>175</v>
      </c>
      <c r="AM96" s="9"/>
      <c r="AN96" s="9"/>
      <c r="AO96" s="9"/>
      <c r="AP96" s="9"/>
      <c r="AQ96" s="9"/>
      <c r="AR96" s="9"/>
      <c r="AS96" s="9"/>
      <c r="AT96" s="9"/>
      <c r="AU96" s="9"/>
      <c r="AV96" s="9"/>
      <c r="AW96" s="9"/>
      <c r="AX96" s="9"/>
      <c r="AY96" s="9"/>
      <c r="AZ96" s="9"/>
      <c r="BA96" s="9"/>
      <c r="BB96" s="9"/>
      <c r="BC96" s="9"/>
      <c r="BD96" s="9"/>
      <c r="BE96" s="9"/>
      <c r="BF96" s="9"/>
      <c r="BG96" s="9"/>
      <c r="BH96" s="9"/>
      <c r="BI96" s="9"/>
      <c r="BJ96" s="9"/>
      <c r="BK96" s="9"/>
      <c r="BL96" s="9"/>
      <c r="BM96" s="9"/>
      <c r="BN96" s="9"/>
      <c r="BO96" s="9"/>
      <c r="BP96" s="9"/>
      <c r="BQ96" s="9"/>
      <c r="BR96" s="9"/>
      <c r="BS96" s="9"/>
      <c r="BT96" s="9"/>
      <c r="BU96" s="9"/>
      <c r="BV96" s="9"/>
      <c r="BW96" s="9"/>
      <c r="BX96" s="9"/>
      <c r="BY96" s="9"/>
      <c r="BZ96" s="9"/>
      <c r="CA96" s="9"/>
      <c r="CB96" s="9"/>
      <c r="CC96" s="9"/>
      <c r="CD96" s="9"/>
      <c r="CE96" s="9"/>
      <c r="CF96" s="9"/>
      <c r="CG96" s="9"/>
      <c r="CH96" s="9"/>
      <c r="CI96" s="9"/>
      <c r="CJ96" s="9"/>
      <c r="CK96" s="9"/>
      <c r="CL96" s="9"/>
      <c r="CM96" s="9"/>
      <c r="CN96" s="9"/>
      <c r="CO96" s="9"/>
      <c r="CP96" s="9"/>
      <c r="CQ96" s="9"/>
      <c r="CR96" s="9"/>
      <c r="CS96" s="9"/>
      <c r="CT96" s="9"/>
      <c r="CU96" s="9"/>
      <c r="CV96" s="9"/>
      <c r="CW96" s="9"/>
      <c r="CX96" s="9"/>
      <c r="CY96" s="9"/>
      <c r="CZ96" s="9"/>
      <c r="DA96" s="9"/>
      <c r="DB96" s="9"/>
      <c r="DC96" s="9"/>
      <c r="DD96" s="9"/>
      <c r="DE96" s="9"/>
      <c r="DF96" s="9"/>
      <c r="DG96" s="9"/>
      <c r="DH96" s="9"/>
      <c r="DI96" s="9"/>
      <c r="DJ96" s="9"/>
      <c r="DK96" s="9"/>
      <c r="DL96" s="9"/>
      <c r="DM96" s="9"/>
      <c r="DN96" s="9"/>
      <c r="DO96" s="9"/>
      <c r="DP96" s="9"/>
      <c r="DQ96" s="9"/>
      <c r="DR96" s="9"/>
      <c r="DS96" s="9"/>
      <c r="DT96" s="9"/>
      <c r="DU96" s="9"/>
      <c r="DV96" s="9"/>
      <c r="DW96" s="9"/>
      <c r="DX96" s="9"/>
      <c r="DY96" s="9"/>
      <c r="DZ96" s="9"/>
      <c r="EA96" s="9"/>
      <c r="EB96" s="9"/>
      <c r="EC96" s="9"/>
      <c r="ED96" s="9"/>
      <c r="EE96" s="9"/>
      <c r="EF96" s="9"/>
      <c r="EG96" s="9"/>
      <c r="EH96" s="9"/>
      <c r="EI96" s="9"/>
      <c r="EJ96" s="9"/>
      <c r="EK96" s="9"/>
      <c r="EL96" s="9"/>
      <c r="EM96" s="9"/>
      <c r="EN96" s="9"/>
      <c r="EO96" s="9"/>
      <c r="EP96" s="9"/>
      <c r="EQ96" s="9"/>
      <c r="ER96" s="9"/>
      <c r="ES96" s="9"/>
      <c r="ET96" s="9"/>
      <c r="EU96" s="9"/>
      <c r="EV96" s="9"/>
      <c r="EW96" s="9"/>
      <c r="EX96" s="9"/>
      <c r="EY96" s="9"/>
      <c r="EZ96" s="9"/>
      <c r="FA96" s="9"/>
      <c r="FB96" s="9"/>
      <c r="FC96" s="9"/>
      <c r="FD96" s="9"/>
      <c r="FE96" s="9"/>
      <c r="FF96" s="9"/>
      <c r="FG96" s="9"/>
      <c r="FH96" s="9"/>
      <c r="FI96" s="9"/>
      <c r="FJ96" s="9"/>
      <c r="FK96" s="9"/>
      <c r="FL96" s="9"/>
      <c r="FM96" s="9"/>
      <c r="FN96" s="9"/>
      <c r="FO96" s="9"/>
      <c r="FP96" s="9"/>
      <c r="FQ96" s="9"/>
      <c r="FR96" s="9"/>
      <c r="FS96" s="9"/>
      <c r="FT96" s="9"/>
      <c r="FU96" s="9"/>
      <c r="FV96" s="9"/>
      <c r="FW96" s="9"/>
      <c r="FX96" s="9"/>
      <c r="FY96" s="9"/>
      <c r="FZ96" s="9"/>
      <c r="GA96" s="9"/>
      <c r="GB96" s="9"/>
      <c r="GC96" s="9"/>
      <c r="GD96" s="9"/>
      <c r="GE96" s="9"/>
      <c r="GF96" s="9"/>
      <c r="GG96" s="9"/>
      <c r="GH96" s="9"/>
      <c r="GI96" s="9"/>
      <c r="GJ96" s="9"/>
      <c r="GK96" s="9"/>
      <c r="GL96" s="9"/>
      <c r="GM96" s="9"/>
      <c r="GN96" s="9"/>
      <c r="GO96" s="9"/>
      <c r="GP96" s="9"/>
      <c r="GQ96" s="9"/>
      <c r="GR96" s="9"/>
      <c r="GS96" s="9"/>
      <c r="GT96" s="9"/>
      <c r="GU96" s="9"/>
      <c r="GV96" s="9"/>
      <c r="GW96" s="9"/>
      <c r="GX96" s="9"/>
      <c r="GY96" s="9"/>
      <c r="GZ96" s="9"/>
      <c r="HA96" s="9"/>
      <c r="HB96" s="9"/>
      <c r="HC96" s="9"/>
      <c r="HD96" s="9"/>
      <c r="HE96" s="9"/>
      <c r="HF96" s="9"/>
      <c r="HG96" s="9"/>
      <c r="HH96" s="9"/>
      <c r="HI96" s="9"/>
      <c r="HJ96" s="9"/>
      <c r="HK96" s="9"/>
      <c r="HL96" s="9"/>
      <c r="HM96" s="9"/>
      <c r="HN96" s="9"/>
      <c r="HO96" s="9"/>
      <c r="HP96" s="9"/>
      <c r="HQ96" s="9"/>
      <c r="HR96" s="9"/>
      <c r="HS96" s="9"/>
      <c r="HT96" s="9"/>
      <c r="HU96" s="9"/>
      <c r="HV96" s="9"/>
      <c r="HW96" s="9"/>
      <c r="HX96" s="9"/>
      <c r="HY96" s="9"/>
      <c r="HZ96" s="9"/>
      <c r="IA96" s="9"/>
      <c r="IB96" s="9"/>
      <c r="IC96" s="9"/>
      <c r="ID96" s="9"/>
      <c r="IE96" s="9"/>
      <c r="IF96" s="9"/>
      <c r="IG96" s="9"/>
      <c r="IH96" s="9"/>
      <c r="II96" s="9"/>
      <c r="IJ96" s="9"/>
      <c r="IK96" s="9"/>
      <c r="IL96" s="9"/>
      <c r="IM96" s="9"/>
      <c r="IN96" s="9"/>
      <c r="IO96" s="9"/>
      <c r="IP96" s="9"/>
      <c r="IQ96" s="9"/>
      <c r="IR96" s="9"/>
      <c r="IS96" s="9"/>
      <c r="IT96" s="9"/>
      <c r="IU96" s="9"/>
      <c r="IV96" s="57"/>
    </row>
    <row r="97" spans="1:256" s="7" customFormat="1" ht="79.5" customHeight="1">
      <c r="A97" s="29" t="s">
        <v>127</v>
      </c>
      <c r="B97" s="62" t="s">
        <v>128</v>
      </c>
      <c r="C97" s="29" t="s">
        <v>439</v>
      </c>
      <c r="D97" s="66" t="s">
        <v>440</v>
      </c>
      <c r="E97" s="63" t="s">
        <v>441</v>
      </c>
      <c r="F97" s="64" t="s">
        <v>143</v>
      </c>
      <c r="G97" s="62" t="s">
        <v>442</v>
      </c>
      <c r="H97" s="62" t="s">
        <v>407</v>
      </c>
      <c r="I97" s="62" t="s">
        <v>408</v>
      </c>
      <c r="J97" s="62" t="s">
        <v>409</v>
      </c>
      <c r="K97" s="29" t="s">
        <v>410</v>
      </c>
      <c r="L97" s="39">
        <f t="shared" si="5"/>
        <v>4</v>
      </c>
      <c r="M97" s="39">
        <f t="shared" si="6"/>
        <v>4</v>
      </c>
      <c r="N97" s="75">
        <v>4</v>
      </c>
      <c r="O97" s="39"/>
      <c r="P97" s="39"/>
      <c r="Q97" s="39"/>
      <c r="R97" s="39"/>
      <c r="S97" s="39"/>
      <c r="T97" s="39"/>
      <c r="U97" s="39"/>
      <c r="V97" s="39"/>
      <c r="W97" s="39"/>
      <c r="X97" s="39"/>
      <c r="Y97" s="39"/>
      <c r="Z97" s="39"/>
      <c r="AA97" s="62" t="s">
        <v>135</v>
      </c>
      <c r="AB97" s="62" t="s">
        <v>136</v>
      </c>
      <c r="AC97" s="62" t="s">
        <v>136</v>
      </c>
      <c r="AD97" s="62" t="s">
        <v>136</v>
      </c>
      <c r="AE97" s="62" t="s">
        <v>136</v>
      </c>
      <c r="AF97" s="62" t="s">
        <v>137</v>
      </c>
      <c r="AG97" s="62">
        <v>77</v>
      </c>
      <c r="AH97" s="62">
        <v>162</v>
      </c>
      <c r="AI97" s="62">
        <f>AG97*2</f>
        <v>154</v>
      </c>
      <c r="AJ97" s="62">
        <v>415</v>
      </c>
      <c r="AK97" s="66" t="s">
        <v>164</v>
      </c>
      <c r="AL97" s="62" t="s">
        <v>175</v>
      </c>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9"/>
      <c r="DV97" s="9"/>
      <c r="DW97" s="9"/>
      <c r="DX97" s="9"/>
      <c r="DY97" s="9"/>
      <c r="DZ97" s="9"/>
      <c r="EA97" s="9"/>
      <c r="EB97" s="9"/>
      <c r="EC97" s="9"/>
      <c r="ED97" s="9"/>
      <c r="EE97" s="9"/>
      <c r="EF97" s="9"/>
      <c r="EG97" s="9"/>
      <c r="EH97" s="9"/>
      <c r="EI97" s="9"/>
      <c r="EJ97" s="9"/>
      <c r="EK97" s="9"/>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c r="FL97" s="9"/>
      <c r="FM97" s="9"/>
      <c r="FN97" s="9"/>
      <c r="FO97" s="9"/>
      <c r="FP97" s="9"/>
      <c r="FQ97" s="9"/>
      <c r="FR97" s="9"/>
      <c r="FS97" s="9"/>
      <c r="FT97" s="9"/>
      <c r="FU97" s="9"/>
      <c r="FV97" s="9"/>
      <c r="FW97" s="9"/>
      <c r="FX97" s="9"/>
      <c r="FY97" s="9"/>
      <c r="FZ97" s="9"/>
      <c r="GA97" s="9"/>
      <c r="GB97" s="9"/>
      <c r="GC97" s="9"/>
      <c r="GD97" s="9"/>
      <c r="GE97" s="9"/>
      <c r="GF97" s="9"/>
      <c r="GG97" s="9"/>
      <c r="GH97" s="9"/>
      <c r="GI97" s="9"/>
      <c r="GJ97" s="9"/>
      <c r="GK97" s="9"/>
      <c r="GL97" s="9"/>
      <c r="GM97" s="9"/>
      <c r="GN97" s="9"/>
      <c r="GO97" s="9"/>
      <c r="GP97" s="9"/>
      <c r="GQ97" s="9"/>
      <c r="GR97" s="9"/>
      <c r="GS97" s="9"/>
      <c r="GT97" s="9"/>
      <c r="GU97" s="9"/>
      <c r="GV97" s="9"/>
      <c r="GW97" s="9"/>
      <c r="GX97" s="9"/>
      <c r="GY97" s="9"/>
      <c r="GZ97" s="9"/>
      <c r="HA97" s="9"/>
      <c r="HB97" s="9"/>
      <c r="HC97" s="9"/>
      <c r="HD97" s="9"/>
      <c r="HE97" s="9"/>
      <c r="HF97" s="9"/>
      <c r="HG97" s="9"/>
      <c r="HH97" s="9"/>
      <c r="HI97" s="9"/>
      <c r="HJ97" s="9"/>
      <c r="HK97" s="9"/>
      <c r="HL97" s="9"/>
      <c r="HM97" s="9"/>
      <c r="HN97" s="9"/>
      <c r="HO97" s="9"/>
      <c r="HP97" s="9"/>
      <c r="HQ97" s="9"/>
      <c r="HR97" s="9"/>
      <c r="HS97" s="9"/>
      <c r="HT97" s="9"/>
      <c r="HU97" s="9"/>
      <c r="HV97" s="9"/>
      <c r="HW97" s="9"/>
      <c r="HX97" s="9"/>
      <c r="HY97" s="9"/>
      <c r="HZ97" s="9"/>
      <c r="IA97" s="9"/>
      <c r="IB97" s="9"/>
      <c r="IC97" s="9"/>
      <c r="ID97" s="9"/>
      <c r="IE97" s="9"/>
      <c r="IF97" s="9"/>
      <c r="IG97" s="9"/>
      <c r="IH97" s="9"/>
      <c r="II97" s="9"/>
      <c r="IJ97" s="9"/>
      <c r="IK97" s="9"/>
      <c r="IL97" s="9"/>
      <c r="IM97" s="9"/>
      <c r="IN97" s="9"/>
      <c r="IO97" s="9"/>
      <c r="IP97" s="9"/>
      <c r="IQ97" s="9"/>
      <c r="IR97" s="9"/>
      <c r="IS97" s="9"/>
      <c r="IT97" s="9"/>
      <c r="IU97" s="9"/>
      <c r="IV97" s="57"/>
    </row>
    <row r="98" spans="1:256" s="7" customFormat="1" ht="79.5" customHeight="1">
      <c r="A98" s="29" t="s">
        <v>127</v>
      </c>
      <c r="B98" s="62" t="s">
        <v>128</v>
      </c>
      <c r="C98" s="29" t="s">
        <v>443</v>
      </c>
      <c r="D98" s="66" t="s">
        <v>444</v>
      </c>
      <c r="E98" s="63" t="s">
        <v>445</v>
      </c>
      <c r="F98" s="64" t="s">
        <v>143</v>
      </c>
      <c r="G98" s="28" t="s">
        <v>224</v>
      </c>
      <c r="H98" s="62" t="s">
        <v>407</v>
      </c>
      <c r="I98" s="62" t="s">
        <v>408</v>
      </c>
      <c r="J98" s="62" t="s">
        <v>409</v>
      </c>
      <c r="K98" s="29" t="s">
        <v>410</v>
      </c>
      <c r="L98" s="39">
        <f t="shared" si="5"/>
        <v>1.92</v>
      </c>
      <c r="M98" s="39">
        <f t="shared" si="6"/>
        <v>1.92</v>
      </c>
      <c r="N98" s="75">
        <v>1.92</v>
      </c>
      <c r="O98" s="39"/>
      <c r="P98" s="39"/>
      <c r="Q98" s="39"/>
      <c r="R98" s="39"/>
      <c r="S98" s="39"/>
      <c r="T98" s="39"/>
      <c r="U98" s="39"/>
      <c r="V98" s="39"/>
      <c r="W98" s="39"/>
      <c r="X98" s="39"/>
      <c r="Y98" s="39"/>
      <c r="Z98" s="39"/>
      <c r="AA98" s="62" t="s">
        <v>135</v>
      </c>
      <c r="AB98" s="62" t="s">
        <v>136</v>
      </c>
      <c r="AC98" s="62" t="s">
        <v>137</v>
      </c>
      <c r="AD98" s="62" t="s">
        <v>136</v>
      </c>
      <c r="AE98" s="62" t="s">
        <v>136</v>
      </c>
      <c r="AF98" s="62" t="s">
        <v>137</v>
      </c>
      <c r="AG98" s="62">
        <v>51</v>
      </c>
      <c r="AH98" s="62">
        <v>122</v>
      </c>
      <c r="AI98" s="62">
        <f>AG98*2</f>
        <v>102</v>
      </c>
      <c r="AJ98" s="62">
        <v>326</v>
      </c>
      <c r="AK98" s="66" t="s">
        <v>164</v>
      </c>
      <c r="AL98" s="62" t="s">
        <v>175</v>
      </c>
      <c r="AM98" s="9"/>
      <c r="AN98" s="9"/>
      <c r="AO98" s="9"/>
      <c r="AP98" s="9"/>
      <c r="AQ98" s="9"/>
      <c r="AR98" s="9"/>
      <c r="AS98" s="9"/>
      <c r="AT98" s="9"/>
      <c r="AU98" s="9"/>
      <c r="AV98" s="9"/>
      <c r="AW98" s="9"/>
      <c r="AX98" s="9"/>
      <c r="AY98" s="9"/>
      <c r="AZ98" s="9"/>
      <c r="BA98" s="9"/>
      <c r="BB98" s="9"/>
      <c r="BC98" s="9"/>
      <c r="BD98" s="9"/>
      <c r="BE98" s="9"/>
      <c r="BF98" s="9"/>
      <c r="BG98" s="9"/>
      <c r="BH98" s="9"/>
      <c r="BI98" s="9"/>
      <c r="BJ98" s="9"/>
      <c r="BK98" s="9"/>
      <c r="BL98" s="9"/>
      <c r="BM98" s="9"/>
      <c r="BN98" s="9"/>
      <c r="BO98" s="9"/>
      <c r="BP98" s="9"/>
      <c r="BQ98" s="9"/>
      <c r="BR98" s="9"/>
      <c r="BS98" s="9"/>
      <c r="BT98" s="9"/>
      <c r="BU98" s="9"/>
      <c r="BV98" s="9"/>
      <c r="BW98" s="9"/>
      <c r="BX98" s="9"/>
      <c r="BY98" s="9"/>
      <c r="BZ98" s="9"/>
      <c r="CA98" s="9"/>
      <c r="CB98" s="9"/>
      <c r="CC98" s="9"/>
      <c r="CD98" s="9"/>
      <c r="CE98" s="9"/>
      <c r="CF98" s="9"/>
      <c r="CG98" s="9"/>
      <c r="CH98" s="9"/>
      <c r="CI98" s="9"/>
      <c r="CJ98" s="9"/>
      <c r="CK98" s="9"/>
      <c r="CL98" s="9"/>
      <c r="CM98" s="9"/>
      <c r="CN98" s="9"/>
      <c r="CO98" s="9"/>
      <c r="CP98" s="9"/>
      <c r="CQ98" s="9"/>
      <c r="CR98" s="9"/>
      <c r="CS98" s="9"/>
      <c r="CT98" s="9"/>
      <c r="CU98" s="9"/>
      <c r="CV98" s="9"/>
      <c r="CW98" s="9"/>
      <c r="CX98" s="9"/>
      <c r="CY98" s="9"/>
      <c r="CZ98" s="9"/>
      <c r="DA98" s="9"/>
      <c r="DB98" s="9"/>
      <c r="DC98" s="9"/>
      <c r="DD98" s="9"/>
      <c r="DE98" s="9"/>
      <c r="DF98" s="9"/>
      <c r="DG98" s="9"/>
      <c r="DH98" s="9"/>
      <c r="DI98" s="9"/>
      <c r="DJ98" s="9"/>
      <c r="DK98" s="9"/>
      <c r="DL98" s="9"/>
      <c r="DM98" s="9"/>
      <c r="DN98" s="9"/>
      <c r="DO98" s="9"/>
      <c r="DP98" s="9"/>
      <c r="DQ98" s="9"/>
      <c r="DR98" s="9"/>
      <c r="DS98" s="9"/>
      <c r="DT98" s="9"/>
      <c r="DU98" s="9"/>
      <c r="DV98" s="9"/>
      <c r="DW98" s="9"/>
      <c r="DX98" s="9"/>
      <c r="DY98" s="9"/>
      <c r="DZ98" s="9"/>
      <c r="EA98" s="9"/>
      <c r="EB98" s="9"/>
      <c r="EC98" s="9"/>
      <c r="ED98" s="9"/>
      <c r="EE98" s="9"/>
      <c r="EF98" s="9"/>
      <c r="EG98" s="9"/>
      <c r="EH98" s="9"/>
      <c r="EI98" s="9"/>
      <c r="EJ98" s="9"/>
      <c r="EK98" s="9"/>
      <c r="EL98" s="9"/>
      <c r="EM98" s="9"/>
      <c r="EN98" s="9"/>
      <c r="EO98" s="9"/>
      <c r="EP98" s="9"/>
      <c r="EQ98" s="9"/>
      <c r="ER98" s="9"/>
      <c r="ES98" s="9"/>
      <c r="ET98" s="9"/>
      <c r="EU98" s="9"/>
      <c r="EV98" s="9"/>
      <c r="EW98" s="9"/>
      <c r="EX98" s="9"/>
      <c r="EY98" s="9"/>
      <c r="EZ98" s="9"/>
      <c r="FA98" s="9"/>
      <c r="FB98" s="9"/>
      <c r="FC98" s="9"/>
      <c r="FD98" s="9"/>
      <c r="FE98" s="9"/>
      <c r="FF98" s="9"/>
      <c r="FG98" s="9"/>
      <c r="FH98" s="9"/>
      <c r="FI98" s="9"/>
      <c r="FJ98" s="9"/>
      <c r="FK98" s="9"/>
      <c r="FL98" s="9"/>
      <c r="FM98" s="9"/>
      <c r="FN98" s="9"/>
      <c r="FO98" s="9"/>
      <c r="FP98" s="9"/>
      <c r="FQ98" s="9"/>
      <c r="FR98" s="9"/>
      <c r="FS98" s="9"/>
      <c r="FT98" s="9"/>
      <c r="FU98" s="9"/>
      <c r="FV98" s="9"/>
      <c r="FW98" s="9"/>
      <c r="FX98" s="9"/>
      <c r="FY98" s="9"/>
      <c r="FZ98" s="9"/>
      <c r="GA98" s="9"/>
      <c r="GB98" s="9"/>
      <c r="GC98" s="9"/>
      <c r="GD98" s="9"/>
      <c r="GE98" s="9"/>
      <c r="GF98" s="9"/>
      <c r="GG98" s="9"/>
      <c r="GH98" s="9"/>
      <c r="GI98" s="9"/>
      <c r="GJ98" s="9"/>
      <c r="GK98" s="9"/>
      <c r="GL98" s="9"/>
      <c r="GM98" s="9"/>
      <c r="GN98" s="9"/>
      <c r="GO98" s="9"/>
      <c r="GP98" s="9"/>
      <c r="GQ98" s="9"/>
      <c r="GR98" s="9"/>
      <c r="GS98" s="9"/>
      <c r="GT98" s="9"/>
      <c r="GU98" s="9"/>
      <c r="GV98" s="9"/>
      <c r="GW98" s="9"/>
      <c r="GX98" s="9"/>
      <c r="GY98" s="9"/>
      <c r="GZ98" s="9"/>
      <c r="HA98" s="9"/>
      <c r="HB98" s="9"/>
      <c r="HC98" s="9"/>
      <c r="HD98" s="9"/>
      <c r="HE98" s="9"/>
      <c r="HF98" s="9"/>
      <c r="HG98" s="9"/>
      <c r="HH98" s="9"/>
      <c r="HI98" s="9"/>
      <c r="HJ98" s="9"/>
      <c r="HK98" s="9"/>
      <c r="HL98" s="9"/>
      <c r="HM98" s="9"/>
      <c r="HN98" s="9"/>
      <c r="HO98" s="9"/>
      <c r="HP98" s="9"/>
      <c r="HQ98" s="9"/>
      <c r="HR98" s="9"/>
      <c r="HS98" s="9"/>
      <c r="HT98" s="9"/>
      <c r="HU98" s="9"/>
      <c r="HV98" s="9"/>
      <c r="HW98" s="9"/>
      <c r="HX98" s="9"/>
      <c r="HY98" s="9"/>
      <c r="HZ98" s="9"/>
      <c r="IA98" s="9"/>
      <c r="IB98" s="9"/>
      <c r="IC98" s="9"/>
      <c r="ID98" s="9"/>
      <c r="IE98" s="9"/>
      <c r="IF98" s="9"/>
      <c r="IG98" s="9"/>
      <c r="IH98" s="9"/>
      <c r="II98" s="9"/>
      <c r="IJ98" s="9"/>
      <c r="IK98" s="9"/>
      <c r="IL98" s="9"/>
      <c r="IM98" s="9"/>
      <c r="IN98" s="9"/>
      <c r="IO98" s="9"/>
      <c r="IP98" s="9"/>
      <c r="IQ98" s="9"/>
      <c r="IR98" s="9"/>
      <c r="IS98" s="9"/>
      <c r="IT98" s="9"/>
      <c r="IU98" s="9"/>
      <c r="IV98" s="57"/>
    </row>
    <row r="99" spans="1:256" s="7" customFormat="1" ht="79.5" customHeight="1">
      <c r="A99" s="29" t="s">
        <v>127</v>
      </c>
      <c r="B99" s="62" t="s">
        <v>128</v>
      </c>
      <c r="C99" s="29" t="s">
        <v>446</v>
      </c>
      <c r="D99" s="66" t="s">
        <v>447</v>
      </c>
      <c r="E99" s="63" t="s">
        <v>448</v>
      </c>
      <c r="F99" s="64" t="s">
        <v>143</v>
      </c>
      <c r="G99" s="62" t="s">
        <v>449</v>
      </c>
      <c r="H99" s="62" t="s">
        <v>407</v>
      </c>
      <c r="I99" s="62" t="s">
        <v>408</v>
      </c>
      <c r="J99" s="62" t="s">
        <v>409</v>
      </c>
      <c r="K99" s="29" t="s">
        <v>410</v>
      </c>
      <c r="L99" s="39">
        <f t="shared" si="5"/>
        <v>2.2</v>
      </c>
      <c r="M99" s="39">
        <f t="shared" si="6"/>
        <v>2.2</v>
      </c>
      <c r="N99" s="39">
        <v>2.2</v>
      </c>
      <c r="O99" s="39"/>
      <c r="P99" s="39"/>
      <c r="Q99" s="39"/>
      <c r="R99" s="39"/>
      <c r="S99" s="39"/>
      <c r="T99" s="39"/>
      <c r="U99" s="39"/>
      <c r="V99" s="39"/>
      <c r="W99" s="39"/>
      <c r="X99" s="39"/>
      <c r="Y99" s="39"/>
      <c r="Z99" s="39"/>
      <c r="AA99" s="62" t="s">
        <v>135</v>
      </c>
      <c r="AB99" s="62" t="s">
        <v>136</v>
      </c>
      <c r="AC99" s="62" t="s">
        <v>137</v>
      </c>
      <c r="AD99" s="62" t="s">
        <v>136</v>
      </c>
      <c r="AE99" s="62" t="s">
        <v>136</v>
      </c>
      <c r="AF99" s="62" t="s">
        <v>137</v>
      </c>
      <c r="AG99" s="62">
        <v>24</v>
      </c>
      <c r="AH99" s="62">
        <v>52</v>
      </c>
      <c r="AI99" s="62">
        <f>AG99*2</f>
        <v>48</v>
      </c>
      <c r="AJ99" s="62">
        <v>134</v>
      </c>
      <c r="AK99" s="66" t="s">
        <v>164</v>
      </c>
      <c r="AL99" s="62" t="s">
        <v>175</v>
      </c>
      <c r="AM99" s="9"/>
      <c r="AN99" s="9"/>
      <c r="AO99" s="9"/>
      <c r="AP99" s="9"/>
      <c r="AQ99" s="9"/>
      <c r="AR99" s="9"/>
      <c r="AS99" s="9"/>
      <c r="AT99" s="9"/>
      <c r="AU99" s="9"/>
      <c r="AV99" s="9"/>
      <c r="AW99" s="9"/>
      <c r="AX99" s="9"/>
      <c r="AY99" s="9"/>
      <c r="AZ99" s="9"/>
      <c r="BA99" s="9"/>
      <c r="BB99" s="9"/>
      <c r="BC99" s="9"/>
      <c r="BD99" s="9"/>
      <c r="BE99" s="9"/>
      <c r="BF99" s="9"/>
      <c r="BG99" s="9"/>
      <c r="BH99" s="9"/>
      <c r="BI99" s="9"/>
      <c r="BJ99" s="9"/>
      <c r="BK99" s="9"/>
      <c r="BL99" s="9"/>
      <c r="BM99" s="9"/>
      <c r="BN99" s="9"/>
      <c r="BO99" s="9"/>
      <c r="BP99" s="9"/>
      <c r="BQ99" s="9"/>
      <c r="BR99" s="9"/>
      <c r="BS99" s="9"/>
      <c r="BT99" s="9"/>
      <c r="BU99" s="9"/>
      <c r="BV99" s="9"/>
      <c r="BW99" s="9"/>
      <c r="BX99" s="9"/>
      <c r="BY99" s="9"/>
      <c r="BZ99" s="9"/>
      <c r="CA99" s="9"/>
      <c r="CB99" s="9"/>
      <c r="CC99" s="9"/>
      <c r="CD99" s="9"/>
      <c r="CE99" s="9"/>
      <c r="CF99" s="9"/>
      <c r="CG99" s="9"/>
      <c r="CH99" s="9"/>
      <c r="CI99" s="9"/>
      <c r="CJ99" s="9"/>
      <c r="CK99" s="9"/>
      <c r="CL99" s="9"/>
      <c r="CM99" s="9"/>
      <c r="CN99" s="9"/>
      <c r="CO99" s="9"/>
      <c r="CP99" s="9"/>
      <c r="CQ99" s="9"/>
      <c r="CR99" s="9"/>
      <c r="CS99" s="9"/>
      <c r="CT99" s="9"/>
      <c r="CU99" s="9"/>
      <c r="CV99" s="9"/>
      <c r="CW99" s="9"/>
      <c r="CX99" s="9"/>
      <c r="CY99" s="9"/>
      <c r="CZ99" s="9"/>
      <c r="DA99" s="9"/>
      <c r="DB99" s="9"/>
      <c r="DC99" s="9"/>
      <c r="DD99" s="9"/>
      <c r="DE99" s="9"/>
      <c r="DF99" s="9"/>
      <c r="DG99" s="9"/>
      <c r="DH99" s="9"/>
      <c r="DI99" s="9"/>
      <c r="DJ99" s="9"/>
      <c r="DK99" s="9"/>
      <c r="DL99" s="9"/>
      <c r="DM99" s="9"/>
      <c r="DN99" s="9"/>
      <c r="DO99" s="9"/>
      <c r="DP99" s="9"/>
      <c r="DQ99" s="9"/>
      <c r="DR99" s="9"/>
      <c r="DS99" s="9"/>
      <c r="DT99" s="9"/>
      <c r="DU99" s="9"/>
      <c r="DV99" s="9"/>
      <c r="DW99" s="9"/>
      <c r="DX99" s="9"/>
      <c r="DY99" s="9"/>
      <c r="DZ99" s="9"/>
      <c r="EA99" s="9"/>
      <c r="EB99" s="9"/>
      <c r="EC99" s="9"/>
      <c r="ED99" s="9"/>
      <c r="EE99" s="9"/>
      <c r="EF99" s="9"/>
      <c r="EG99" s="9"/>
      <c r="EH99" s="9"/>
      <c r="EI99" s="9"/>
      <c r="EJ99" s="9"/>
      <c r="EK99" s="9"/>
      <c r="EL99" s="9"/>
      <c r="EM99" s="9"/>
      <c r="EN99" s="9"/>
      <c r="EO99" s="9"/>
      <c r="EP99" s="9"/>
      <c r="EQ99" s="9"/>
      <c r="ER99" s="9"/>
      <c r="ES99" s="9"/>
      <c r="ET99" s="9"/>
      <c r="EU99" s="9"/>
      <c r="EV99" s="9"/>
      <c r="EW99" s="9"/>
      <c r="EX99" s="9"/>
      <c r="EY99" s="9"/>
      <c r="EZ99" s="9"/>
      <c r="FA99" s="9"/>
      <c r="FB99" s="9"/>
      <c r="FC99" s="9"/>
      <c r="FD99" s="9"/>
      <c r="FE99" s="9"/>
      <c r="FF99" s="9"/>
      <c r="FG99" s="9"/>
      <c r="FH99" s="9"/>
      <c r="FI99" s="9"/>
      <c r="FJ99" s="9"/>
      <c r="FK99" s="9"/>
      <c r="FL99" s="9"/>
      <c r="FM99" s="9"/>
      <c r="FN99" s="9"/>
      <c r="FO99" s="9"/>
      <c r="FP99" s="9"/>
      <c r="FQ99" s="9"/>
      <c r="FR99" s="9"/>
      <c r="FS99" s="9"/>
      <c r="FT99" s="9"/>
      <c r="FU99" s="9"/>
      <c r="FV99" s="9"/>
      <c r="FW99" s="9"/>
      <c r="FX99" s="9"/>
      <c r="FY99" s="9"/>
      <c r="FZ99" s="9"/>
      <c r="GA99" s="9"/>
      <c r="GB99" s="9"/>
      <c r="GC99" s="9"/>
      <c r="GD99" s="9"/>
      <c r="GE99" s="9"/>
      <c r="GF99" s="9"/>
      <c r="GG99" s="9"/>
      <c r="GH99" s="9"/>
      <c r="GI99" s="9"/>
      <c r="GJ99" s="9"/>
      <c r="GK99" s="9"/>
      <c r="GL99" s="9"/>
      <c r="GM99" s="9"/>
      <c r="GN99" s="9"/>
      <c r="GO99" s="9"/>
      <c r="GP99" s="9"/>
      <c r="GQ99" s="9"/>
      <c r="GR99" s="9"/>
      <c r="GS99" s="9"/>
      <c r="GT99" s="9"/>
      <c r="GU99" s="9"/>
      <c r="GV99" s="9"/>
      <c r="GW99" s="9"/>
      <c r="GX99" s="9"/>
      <c r="GY99" s="9"/>
      <c r="GZ99" s="9"/>
      <c r="HA99" s="9"/>
      <c r="HB99" s="9"/>
      <c r="HC99" s="9"/>
      <c r="HD99" s="9"/>
      <c r="HE99" s="9"/>
      <c r="HF99" s="9"/>
      <c r="HG99" s="9"/>
      <c r="HH99" s="9"/>
      <c r="HI99" s="9"/>
      <c r="HJ99" s="9"/>
      <c r="HK99" s="9"/>
      <c r="HL99" s="9"/>
      <c r="HM99" s="9"/>
      <c r="HN99" s="9"/>
      <c r="HO99" s="9"/>
      <c r="HP99" s="9"/>
      <c r="HQ99" s="9"/>
      <c r="HR99" s="9"/>
      <c r="HS99" s="9"/>
      <c r="HT99" s="9"/>
      <c r="HU99" s="9"/>
      <c r="HV99" s="9"/>
      <c r="HW99" s="9"/>
      <c r="HX99" s="9"/>
      <c r="HY99" s="9"/>
      <c r="HZ99" s="9"/>
      <c r="IA99" s="9"/>
      <c r="IB99" s="9"/>
      <c r="IC99" s="9"/>
      <c r="ID99" s="9"/>
      <c r="IE99" s="9"/>
      <c r="IF99" s="9"/>
      <c r="IG99" s="9"/>
      <c r="IH99" s="9"/>
      <c r="II99" s="9"/>
      <c r="IJ99" s="9"/>
      <c r="IK99" s="9"/>
      <c r="IL99" s="9"/>
      <c r="IM99" s="9"/>
      <c r="IN99" s="9"/>
      <c r="IO99" s="9"/>
      <c r="IP99" s="9"/>
      <c r="IQ99" s="9"/>
      <c r="IR99" s="9"/>
      <c r="IS99" s="9"/>
      <c r="IT99" s="9"/>
      <c r="IU99" s="9"/>
      <c r="IV99" s="57"/>
    </row>
    <row r="100" spans="1:256" s="7" customFormat="1" ht="79.5" customHeight="1">
      <c r="A100" s="29" t="s">
        <v>127</v>
      </c>
      <c r="B100" s="62" t="s">
        <v>128</v>
      </c>
      <c r="C100" s="69" t="s">
        <v>450</v>
      </c>
      <c r="D100" s="66" t="s">
        <v>451</v>
      </c>
      <c r="E100" s="63" t="s">
        <v>452</v>
      </c>
      <c r="F100" s="28" t="s">
        <v>143</v>
      </c>
      <c r="G100" s="62" t="s">
        <v>453</v>
      </c>
      <c r="H100" s="29" t="s">
        <v>454</v>
      </c>
      <c r="I100" s="62" t="s">
        <v>408</v>
      </c>
      <c r="J100" s="62" t="s">
        <v>409</v>
      </c>
      <c r="K100" s="29" t="s">
        <v>410</v>
      </c>
      <c r="L100" s="39">
        <v>10.98</v>
      </c>
      <c r="M100" s="39"/>
      <c r="N100" s="39"/>
      <c r="O100" s="39"/>
      <c r="P100" s="39"/>
      <c r="Q100" s="39"/>
      <c r="R100" s="39">
        <v>10.98</v>
      </c>
      <c r="S100" s="28"/>
      <c r="T100" s="28"/>
      <c r="U100" s="28"/>
      <c r="V100" s="28"/>
      <c r="W100" s="28"/>
      <c r="X100" s="28"/>
      <c r="Y100" s="28"/>
      <c r="Z100" s="28"/>
      <c r="AA100" s="28" t="s">
        <v>135</v>
      </c>
      <c r="AB100" s="28" t="s">
        <v>136</v>
      </c>
      <c r="AC100" s="28" t="s">
        <v>136</v>
      </c>
      <c r="AD100" s="28" t="s">
        <v>136</v>
      </c>
      <c r="AE100" s="28" t="s">
        <v>136</v>
      </c>
      <c r="AF100" s="28" t="s">
        <v>137</v>
      </c>
      <c r="AG100" s="77">
        <v>63</v>
      </c>
      <c r="AH100" s="77">
        <v>128</v>
      </c>
      <c r="AI100" s="28">
        <v>240</v>
      </c>
      <c r="AJ100" s="28">
        <v>723</v>
      </c>
      <c r="AK100" s="75" t="s">
        <v>164</v>
      </c>
      <c r="AL100" s="28" t="s">
        <v>175</v>
      </c>
      <c r="AM100" s="9"/>
      <c r="AN100" s="9"/>
      <c r="AO100" s="9"/>
      <c r="AP100" s="9"/>
      <c r="AQ100" s="9"/>
      <c r="AR100" s="9"/>
      <c r="AS100" s="9"/>
      <c r="AT100" s="9"/>
      <c r="AU100" s="9"/>
      <c r="AV100" s="9"/>
      <c r="AW100" s="9"/>
      <c r="AX100" s="9"/>
      <c r="AY100" s="9"/>
      <c r="AZ100" s="9"/>
      <c r="BA100" s="9"/>
      <c r="BB100" s="9"/>
      <c r="BC100" s="9"/>
      <c r="BD100" s="9"/>
      <c r="BE100" s="9"/>
      <c r="BF100" s="9"/>
      <c r="BG100" s="9"/>
      <c r="BH100" s="9"/>
      <c r="BI100" s="9"/>
      <c r="BJ100" s="9"/>
      <c r="BK100" s="9"/>
      <c r="BL100" s="9"/>
      <c r="BM100" s="9"/>
      <c r="BN100" s="9"/>
      <c r="BO100" s="9"/>
      <c r="BP100" s="9"/>
      <c r="BQ100" s="9"/>
      <c r="BR100" s="9"/>
      <c r="BS100" s="9"/>
      <c r="BT100" s="9"/>
      <c r="BU100" s="9"/>
      <c r="BV100" s="9"/>
      <c r="BW100" s="9"/>
      <c r="BX100" s="9"/>
      <c r="BY100" s="9"/>
      <c r="BZ100" s="9"/>
      <c r="CA100" s="9"/>
      <c r="CB100" s="9"/>
      <c r="CC100" s="9"/>
      <c r="CD100" s="9"/>
      <c r="CE100" s="9"/>
      <c r="CF100" s="9"/>
      <c r="CG100" s="9"/>
      <c r="CH100" s="9"/>
      <c r="CI100" s="9"/>
      <c r="CJ100" s="9"/>
      <c r="CK100" s="9"/>
      <c r="CL100" s="9"/>
      <c r="CM100" s="9"/>
      <c r="CN100" s="9"/>
      <c r="CO100" s="9"/>
      <c r="CP100" s="9"/>
      <c r="CQ100" s="9"/>
      <c r="CR100" s="9"/>
      <c r="CS100" s="9"/>
      <c r="CT100" s="9"/>
      <c r="CU100" s="9"/>
      <c r="CV100" s="9"/>
      <c r="CW100" s="9"/>
      <c r="CX100" s="9"/>
      <c r="CY100" s="9"/>
      <c r="CZ100" s="9"/>
      <c r="DA100" s="9"/>
      <c r="DB100" s="9"/>
      <c r="DC100" s="9"/>
      <c r="DD100" s="9"/>
      <c r="DE100" s="9"/>
      <c r="DF100" s="9"/>
      <c r="DG100" s="9"/>
      <c r="DH100" s="9"/>
      <c r="DI100" s="9"/>
      <c r="DJ100" s="9"/>
      <c r="DK100" s="9"/>
      <c r="DL100" s="9"/>
      <c r="DM100" s="9"/>
      <c r="DN100" s="9"/>
      <c r="DO100" s="9"/>
      <c r="DP100" s="9"/>
      <c r="DQ100" s="9"/>
      <c r="DR100" s="9"/>
      <c r="DS100" s="9"/>
      <c r="DT100" s="9"/>
      <c r="DU100" s="9"/>
      <c r="DV100" s="9"/>
      <c r="DW100" s="9"/>
      <c r="DX100" s="9"/>
      <c r="DY100" s="9"/>
      <c r="DZ100" s="9"/>
      <c r="EA100" s="9"/>
      <c r="EB100" s="9"/>
      <c r="EC100" s="9"/>
      <c r="ED100" s="9"/>
      <c r="EE100" s="9"/>
      <c r="EF100" s="9"/>
      <c r="EG100" s="9"/>
      <c r="EH100" s="9"/>
      <c r="EI100" s="9"/>
      <c r="EJ100" s="9"/>
      <c r="EK100" s="9"/>
      <c r="EL100" s="9"/>
      <c r="EM100" s="9"/>
      <c r="EN100" s="9"/>
      <c r="EO100" s="9"/>
      <c r="EP100" s="9"/>
      <c r="EQ100" s="9"/>
      <c r="ER100" s="9"/>
      <c r="ES100" s="9"/>
      <c r="ET100" s="9"/>
      <c r="EU100" s="9"/>
      <c r="EV100" s="9"/>
      <c r="EW100" s="9"/>
      <c r="EX100" s="9"/>
      <c r="EY100" s="9"/>
      <c r="EZ100" s="9"/>
      <c r="FA100" s="9"/>
      <c r="FB100" s="9"/>
      <c r="FC100" s="9"/>
      <c r="FD100" s="9"/>
      <c r="FE100" s="9"/>
      <c r="FF100" s="9"/>
      <c r="FG100" s="9"/>
      <c r="FH100" s="9"/>
      <c r="FI100" s="9"/>
      <c r="FJ100" s="9"/>
      <c r="FK100" s="9"/>
      <c r="FL100" s="9"/>
      <c r="FM100" s="9"/>
      <c r="FN100" s="9"/>
      <c r="FO100" s="9"/>
      <c r="FP100" s="9"/>
      <c r="FQ100" s="9"/>
      <c r="FR100" s="9"/>
      <c r="FS100" s="9"/>
      <c r="FT100" s="9"/>
      <c r="FU100" s="9"/>
      <c r="FV100" s="9"/>
      <c r="FW100" s="9"/>
      <c r="FX100" s="9"/>
      <c r="FY100" s="9"/>
      <c r="FZ100" s="9"/>
      <c r="GA100" s="9"/>
      <c r="GB100" s="9"/>
      <c r="GC100" s="9"/>
      <c r="GD100" s="9"/>
      <c r="GE100" s="9"/>
      <c r="GF100" s="9"/>
      <c r="GG100" s="9"/>
      <c r="GH100" s="9"/>
      <c r="GI100" s="9"/>
      <c r="GJ100" s="9"/>
      <c r="GK100" s="9"/>
      <c r="GL100" s="9"/>
      <c r="GM100" s="9"/>
      <c r="GN100" s="9"/>
      <c r="GO100" s="9"/>
      <c r="GP100" s="9"/>
      <c r="GQ100" s="9"/>
      <c r="GR100" s="9"/>
      <c r="GS100" s="9"/>
      <c r="GT100" s="9"/>
      <c r="GU100" s="9"/>
      <c r="GV100" s="9"/>
      <c r="GW100" s="9"/>
      <c r="GX100" s="9"/>
      <c r="GY100" s="9"/>
      <c r="GZ100" s="9"/>
      <c r="HA100" s="9"/>
      <c r="HB100" s="9"/>
      <c r="HC100" s="9"/>
      <c r="HD100" s="9"/>
      <c r="HE100" s="9"/>
      <c r="HF100" s="9"/>
      <c r="HG100" s="9"/>
      <c r="HH100" s="9"/>
      <c r="HI100" s="9"/>
      <c r="HJ100" s="9"/>
      <c r="HK100" s="9"/>
      <c r="HL100" s="9"/>
      <c r="HM100" s="9"/>
      <c r="HN100" s="9"/>
      <c r="HO100" s="9"/>
      <c r="HP100" s="9"/>
      <c r="HQ100" s="9"/>
      <c r="HR100" s="9"/>
      <c r="HS100" s="9"/>
      <c r="HT100" s="9"/>
      <c r="HU100" s="9"/>
      <c r="HV100" s="9"/>
      <c r="HW100" s="9"/>
      <c r="HX100" s="9"/>
      <c r="HY100" s="9"/>
      <c r="HZ100" s="9"/>
      <c r="IA100" s="9"/>
      <c r="IB100" s="9"/>
      <c r="IC100" s="9"/>
      <c r="ID100" s="9"/>
      <c r="IE100" s="9"/>
      <c r="IF100" s="9"/>
      <c r="IG100" s="9"/>
      <c r="IH100" s="9"/>
      <c r="II100" s="9"/>
      <c r="IJ100" s="9"/>
      <c r="IK100" s="9"/>
      <c r="IL100" s="9"/>
      <c r="IM100" s="9"/>
      <c r="IN100" s="9"/>
      <c r="IO100" s="9"/>
      <c r="IP100" s="9"/>
      <c r="IQ100" s="9"/>
      <c r="IR100" s="9"/>
      <c r="IS100" s="9"/>
      <c r="IT100" s="9"/>
      <c r="IU100" s="9"/>
      <c r="IV100" s="57"/>
    </row>
    <row r="101" spans="1:256" s="7" customFormat="1" ht="79.5" customHeight="1">
      <c r="A101" s="29" t="s">
        <v>127</v>
      </c>
      <c r="B101" s="62" t="s">
        <v>128</v>
      </c>
      <c r="C101" s="29" t="s">
        <v>455</v>
      </c>
      <c r="D101" s="66" t="s">
        <v>456</v>
      </c>
      <c r="E101" s="67" t="s">
        <v>457</v>
      </c>
      <c r="F101" s="64" t="s">
        <v>143</v>
      </c>
      <c r="G101" s="62" t="s">
        <v>458</v>
      </c>
      <c r="H101" s="62" t="s">
        <v>407</v>
      </c>
      <c r="I101" s="62" t="s">
        <v>408</v>
      </c>
      <c r="J101" s="62" t="s">
        <v>409</v>
      </c>
      <c r="K101" s="29" t="s">
        <v>410</v>
      </c>
      <c r="L101" s="39">
        <f>M101+R101+S101+T101+U101+V101+W101+X101+Y101+Z101</f>
        <v>1.76</v>
      </c>
      <c r="M101" s="39">
        <f>SUBTOTAL(9,N101:Q101)</f>
        <v>1.76</v>
      </c>
      <c r="N101" s="39">
        <v>1.76</v>
      </c>
      <c r="O101" s="39"/>
      <c r="P101" s="39"/>
      <c r="Q101" s="39"/>
      <c r="R101" s="39"/>
      <c r="S101" s="39"/>
      <c r="T101" s="39"/>
      <c r="U101" s="39"/>
      <c r="V101" s="39"/>
      <c r="W101" s="39"/>
      <c r="X101" s="39"/>
      <c r="Y101" s="39"/>
      <c r="Z101" s="39"/>
      <c r="AA101" s="62" t="s">
        <v>135</v>
      </c>
      <c r="AB101" s="62" t="s">
        <v>136</v>
      </c>
      <c r="AC101" s="62" t="s">
        <v>136</v>
      </c>
      <c r="AD101" s="62" t="s">
        <v>136</v>
      </c>
      <c r="AE101" s="62" t="s">
        <v>136</v>
      </c>
      <c r="AF101" s="62" t="s">
        <v>137</v>
      </c>
      <c r="AG101" s="62">
        <v>67</v>
      </c>
      <c r="AH101" s="62">
        <v>138</v>
      </c>
      <c r="AI101" s="62">
        <f>AG101*2</f>
        <v>134</v>
      </c>
      <c r="AJ101" s="62">
        <v>348</v>
      </c>
      <c r="AK101" s="66" t="s">
        <v>164</v>
      </c>
      <c r="AL101" s="62" t="s">
        <v>175</v>
      </c>
      <c r="AM101" s="9"/>
      <c r="AN101" s="9"/>
      <c r="AO101" s="9"/>
      <c r="AP101" s="9"/>
      <c r="AQ101" s="9"/>
      <c r="AR101" s="9"/>
      <c r="AS101" s="9"/>
      <c r="AT101" s="9"/>
      <c r="AU101" s="9"/>
      <c r="AV101" s="9"/>
      <c r="AW101" s="9"/>
      <c r="AX101" s="9"/>
      <c r="AY101" s="9"/>
      <c r="AZ101" s="9"/>
      <c r="BA101" s="9"/>
      <c r="BB101" s="9"/>
      <c r="BC101" s="9"/>
      <c r="BD101" s="9"/>
      <c r="BE101" s="9"/>
      <c r="BF101" s="9"/>
      <c r="BG101" s="9"/>
      <c r="BH101" s="9"/>
      <c r="BI101" s="9"/>
      <c r="BJ101" s="9"/>
      <c r="BK101" s="9"/>
      <c r="BL101" s="9"/>
      <c r="BM101" s="9"/>
      <c r="BN101" s="9"/>
      <c r="BO101" s="9"/>
      <c r="BP101" s="9"/>
      <c r="BQ101" s="9"/>
      <c r="BR101" s="9"/>
      <c r="BS101" s="9"/>
      <c r="BT101" s="9"/>
      <c r="BU101" s="9"/>
      <c r="BV101" s="9"/>
      <c r="BW101" s="9"/>
      <c r="BX101" s="9"/>
      <c r="BY101" s="9"/>
      <c r="BZ101" s="9"/>
      <c r="CA101" s="9"/>
      <c r="CB101" s="9"/>
      <c r="CC101" s="9"/>
      <c r="CD101" s="9"/>
      <c r="CE101" s="9"/>
      <c r="CF101" s="9"/>
      <c r="CG101" s="9"/>
      <c r="CH101" s="9"/>
      <c r="CI101" s="9"/>
      <c r="CJ101" s="9"/>
      <c r="CK101" s="9"/>
      <c r="CL101" s="9"/>
      <c r="CM101" s="9"/>
      <c r="CN101" s="9"/>
      <c r="CO101" s="9"/>
      <c r="CP101" s="9"/>
      <c r="CQ101" s="9"/>
      <c r="CR101" s="9"/>
      <c r="CS101" s="9"/>
      <c r="CT101" s="9"/>
      <c r="CU101" s="9"/>
      <c r="CV101" s="9"/>
      <c r="CW101" s="9"/>
      <c r="CX101" s="9"/>
      <c r="CY101" s="9"/>
      <c r="CZ101" s="9"/>
      <c r="DA101" s="9"/>
      <c r="DB101" s="9"/>
      <c r="DC101" s="9"/>
      <c r="DD101" s="9"/>
      <c r="DE101" s="9"/>
      <c r="DF101" s="9"/>
      <c r="DG101" s="9"/>
      <c r="DH101" s="9"/>
      <c r="DI101" s="9"/>
      <c r="DJ101" s="9"/>
      <c r="DK101" s="9"/>
      <c r="DL101" s="9"/>
      <c r="DM101" s="9"/>
      <c r="DN101" s="9"/>
      <c r="DO101" s="9"/>
      <c r="DP101" s="9"/>
      <c r="DQ101" s="9"/>
      <c r="DR101" s="9"/>
      <c r="DS101" s="9"/>
      <c r="DT101" s="9"/>
      <c r="DU101" s="9"/>
      <c r="DV101" s="9"/>
      <c r="DW101" s="9"/>
      <c r="DX101" s="9"/>
      <c r="DY101" s="9"/>
      <c r="DZ101" s="9"/>
      <c r="EA101" s="9"/>
      <c r="EB101" s="9"/>
      <c r="EC101" s="9"/>
      <c r="ED101" s="9"/>
      <c r="EE101" s="9"/>
      <c r="EF101" s="9"/>
      <c r="EG101" s="9"/>
      <c r="EH101" s="9"/>
      <c r="EI101" s="9"/>
      <c r="EJ101" s="9"/>
      <c r="EK101" s="9"/>
      <c r="EL101" s="9"/>
      <c r="EM101" s="9"/>
      <c r="EN101" s="9"/>
      <c r="EO101" s="9"/>
      <c r="EP101" s="9"/>
      <c r="EQ101" s="9"/>
      <c r="ER101" s="9"/>
      <c r="ES101" s="9"/>
      <c r="ET101" s="9"/>
      <c r="EU101" s="9"/>
      <c r="EV101" s="9"/>
      <c r="EW101" s="9"/>
      <c r="EX101" s="9"/>
      <c r="EY101" s="9"/>
      <c r="EZ101" s="9"/>
      <c r="FA101" s="9"/>
      <c r="FB101" s="9"/>
      <c r="FC101" s="9"/>
      <c r="FD101" s="9"/>
      <c r="FE101" s="9"/>
      <c r="FF101" s="9"/>
      <c r="FG101" s="9"/>
      <c r="FH101" s="9"/>
      <c r="FI101" s="9"/>
      <c r="FJ101" s="9"/>
      <c r="FK101" s="9"/>
      <c r="FL101" s="9"/>
      <c r="FM101" s="9"/>
      <c r="FN101" s="9"/>
      <c r="FO101" s="9"/>
      <c r="FP101" s="9"/>
      <c r="FQ101" s="9"/>
      <c r="FR101" s="9"/>
      <c r="FS101" s="9"/>
      <c r="FT101" s="9"/>
      <c r="FU101" s="9"/>
      <c r="FV101" s="9"/>
      <c r="FW101" s="9"/>
      <c r="FX101" s="9"/>
      <c r="FY101" s="9"/>
      <c r="FZ101" s="9"/>
      <c r="GA101" s="9"/>
      <c r="GB101" s="9"/>
      <c r="GC101" s="9"/>
      <c r="GD101" s="9"/>
      <c r="GE101" s="9"/>
      <c r="GF101" s="9"/>
      <c r="GG101" s="9"/>
      <c r="GH101" s="9"/>
      <c r="GI101" s="9"/>
      <c r="GJ101" s="9"/>
      <c r="GK101" s="9"/>
      <c r="GL101" s="9"/>
      <c r="GM101" s="9"/>
      <c r="GN101" s="9"/>
      <c r="GO101" s="9"/>
      <c r="GP101" s="9"/>
      <c r="GQ101" s="9"/>
      <c r="GR101" s="9"/>
      <c r="GS101" s="9"/>
      <c r="GT101" s="9"/>
      <c r="GU101" s="9"/>
      <c r="GV101" s="9"/>
      <c r="GW101" s="9"/>
      <c r="GX101" s="9"/>
      <c r="GY101" s="9"/>
      <c r="GZ101" s="9"/>
      <c r="HA101" s="9"/>
      <c r="HB101" s="9"/>
      <c r="HC101" s="9"/>
      <c r="HD101" s="9"/>
      <c r="HE101" s="9"/>
      <c r="HF101" s="9"/>
      <c r="HG101" s="9"/>
      <c r="HH101" s="9"/>
      <c r="HI101" s="9"/>
      <c r="HJ101" s="9"/>
      <c r="HK101" s="9"/>
      <c r="HL101" s="9"/>
      <c r="HM101" s="9"/>
      <c r="HN101" s="9"/>
      <c r="HO101" s="9"/>
      <c r="HP101" s="9"/>
      <c r="HQ101" s="9"/>
      <c r="HR101" s="9"/>
      <c r="HS101" s="9"/>
      <c r="HT101" s="9"/>
      <c r="HU101" s="9"/>
      <c r="HV101" s="9"/>
      <c r="HW101" s="9"/>
      <c r="HX101" s="9"/>
      <c r="HY101" s="9"/>
      <c r="HZ101" s="9"/>
      <c r="IA101" s="9"/>
      <c r="IB101" s="9"/>
      <c r="IC101" s="9"/>
      <c r="ID101" s="9"/>
      <c r="IE101" s="9"/>
      <c r="IF101" s="9"/>
      <c r="IG101" s="9"/>
      <c r="IH101" s="9"/>
      <c r="II101" s="9"/>
      <c r="IJ101" s="9"/>
      <c r="IK101" s="9"/>
      <c r="IL101" s="9"/>
      <c r="IM101" s="9"/>
      <c r="IN101" s="9"/>
      <c r="IO101" s="9"/>
      <c r="IP101" s="9"/>
      <c r="IQ101" s="9"/>
      <c r="IR101" s="9"/>
      <c r="IS101" s="9"/>
      <c r="IT101" s="9"/>
      <c r="IU101" s="9"/>
      <c r="IV101" s="57"/>
    </row>
    <row r="102" spans="1:256" s="7" customFormat="1" ht="79.5" customHeight="1">
      <c r="A102" s="29" t="s">
        <v>127</v>
      </c>
      <c r="B102" s="62" t="s">
        <v>128</v>
      </c>
      <c r="C102" s="29" t="s">
        <v>459</v>
      </c>
      <c r="D102" s="66" t="s">
        <v>460</v>
      </c>
      <c r="E102" s="63" t="s">
        <v>461</v>
      </c>
      <c r="F102" s="64" t="s">
        <v>132</v>
      </c>
      <c r="G102" s="62" t="s">
        <v>462</v>
      </c>
      <c r="H102" s="62" t="s">
        <v>407</v>
      </c>
      <c r="I102" s="62" t="s">
        <v>408</v>
      </c>
      <c r="J102" s="62" t="s">
        <v>409</v>
      </c>
      <c r="K102" s="29" t="s">
        <v>410</v>
      </c>
      <c r="L102" s="39">
        <f aca="true" t="shared" si="8" ref="L102:L108">M102+R102+S102+T102+U102+V102+W102+X102+Y102+Z102</f>
        <v>15.5</v>
      </c>
      <c r="M102" s="39">
        <f aca="true" t="shared" si="9" ref="M102:M108">SUBTOTAL(9,N102:Q102)</f>
        <v>15.5</v>
      </c>
      <c r="N102" s="39">
        <v>15.5</v>
      </c>
      <c r="O102" s="39"/>
      <c r="P102" s="39"/>
      <c r="Q102" s="39"/>
      <c r="R102" s="39"/>
      <c r="S102" s="39"/>
      <c r="T102" s="39"/>
      <c r="U102" s="39"/>
      <c r="V102" s="39"/>
      <c r="W102" s="39"/>
      <c r="X102" s="39"/>
      <c r="Y102" s="39"/>
      <c r="Z102" s="39"/>
      <c r="AA102" s="62" t="s">
        <v>135</v>
      </c>
      <c r="AB102" s="62" t="s">
        <v>136</v>
      </c>
      <c r="AC102" s="62" t="s">
        <v>136</v>
      </c>
      <c r="AD102" s="62" t="s">
        <v>136</v>
      </c>
      <c r="AE102" s="62" t="s">
        <v>136</v>
      </c>
      <c r="AF102" s="62" t="s">
        <v>137</v>
      </c>
      <c r="AG102" s="62">
        <v>18</v>
      </c>
      <c r="AH102" s="62">
        <v>40</v>
      </c>
      <c r="AI102" s="62">
        <f aca="true" t="shared" si="10" ref="AI102:AI108">AG102*2</f>
        <v>36</v>
      </c>
      <c r="AJ102" s="62">
        <v>95</v>
      </c>
      <c r="AK102" s="66" t="s">
        <v>164</v>
      </c>
      <c r="AL102" s="62" t="s">
        <v>175</v>
      </c>
      <c r="AM102" s="9"/>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L102" s="9"/>
      <c r="BM102" s="9"/>
      <c r="BN102" s="9"/>
      <c r="BO102" s="9"/>
      <c r="BP102" s="9"/>
      <c r="BQ102" s="9"/>
      <c r="BR102" s="9"/>
      <c r="BS102" s="9"/>
      <c r="BT102" s="9"/>
      <c r="BU102" s="9"/>
      <c r="BV102" s="9"/>
      <c r="BW102" s="9"/>
      <c r="BX102" s="9"/>
      <c r="BY102" s="9"/>
      <c r="BZ102" s="9"/>
      <c r="CA102" s="9"/>
      <c r="CB102" s="9"/>
      <c r="CC102" s="9"/>
      <c r="CD102" s="9"/>
      <c r="CE102" s="9"/>
      <c r="CF102" s="9"/>
      <c r="CG102" s="9"/>
      <c r="CH102" s="9"/>
      <c r="CI102" s="9"/>
      <c r="CJ102" s="9"/>
      <c r="CK102" s="9"/>
      <c r="CL102" s="9"/>
      <c r="CM102" s="9"/>
      <c r="CN102" s="9"/>
      <c r="CO102" s="9"/>
      <c r="CP102" s="9"/>
      <c r="CQ102" s="9"/>
      <c r="CR102" s="9"/>
      <c r="CS102" s="9"/>
      <c r="CT102" s="9"/>
      <c r="CU102" s="9"/>
      <c r="CV102" s="9"/>
      <c r="CW102" s="9"/>
      <c r="CX102" s="9"/>
      <c r="CY102" s="9"/>
      <c r="CZ102" s="9"/>
      <c r="DA102" s="9"/>
      <c r="DB102" s="9"/>
      <c r="DC102" s="9"/>
      <c r="DD102" s="9"/>
      <c r="DE102" s="9"/>
      <c r="DF102" s="9"/>
      <c r="DG102" s="9"/>
      <c r="DH102" s="9"/>
      <c r="DI102" s="9"/>
      <c r="DJ102" s="9"/>
      <c r="DK102" s="9"/>
      <c r="DL102" s="9"/>
      <c r="DM102" s="9"/>
      <c r="DN102" s="9"/>
      <c r="DO102" s="9"/>
      <c r="DP102" s="9"/>
      <c r="DQ102" s="9"/>
      <c r="DR102" s="9"/>
      <c r="DS102" s="9"/>
      <c r="DT102" s="9"/>
      <c r="DU102" s="9"/>
      <c r="DV102" s="9"/>
      <c r="DW102" s="9"/>
      <c r="DX102" s="9"/>
      <c r="DY102" s="9"/>
      <c r="DZ102" s="9"/>
      <c r="EA102" s="9"/>
      <c r="EB102" s="9"/>
      <c r="EC102" s="9"/>
      <c r="ED102" s="9"/>
      <c r="EE102" s="9"/>
      <c r="EF102" s="9"/>
      <c r="EG102" s="9"/>
      <c r="EH102" s="9"/>
      <c r="EI102" s="9"/>
      <c r="EJ102" s="9"/>
      <c r="EK102" s="9"/>
      <c r="EL102" s="9"/>
      <c r="EM102" s="9"/>
      <c r="EN102" s="9"/>
      <c r="EO102" s="9"/>
      <c r="EP102" s="9"/>
      <c r="EQ102" s="9"/>
      <c r="ER102" s="9"/>
      <c r="ES102" s="9"/>
      <c r="ET102" s="9"/>
      <c r="EU102" s="9"/>
      <c r="EV102" s="9"/>
      <c r="EW102" s="9"/>
      <c r="EX102" s="9"/>
      <c r="EY102" s="9"/>
      <c r="EZ102" s="9"/>
      <c r="FA102" s="9"/>
      <c r="FB102" s="9"/>
      <c r="FC102" s="9"/>
      <c r="FD102" s="9"/>
      <c r="FE102" s="9"/>
      <c r="FF102" s="9"/>
      <c r="FG102" s="9"/>
      <c r="FH102" s="9"/>
      <c r="FI102" s="9"/>
      <c r="FJ102" s="9"/>
      <c r="FK102" s="9"/>
      <c r="FL102" s="9"/>
      <c r="FM102" s="9"/>
      <c r="FN102" s="9"/>
      <c r="FO102" s="9"/>
      <c r="FP102" s="9"/>
      <c r="FQ102" s="9"/>
      <c r="FR102" s="9"/>
      <c r="FS102" s="9"/>
      <c r="FT102" s="9"/>
      <c r="FU102" s="9"/>
      <c r="FV102" s="9"/>
      <c r="FW102" s="9"/>
      <c r="FX102" s="9"/>
      <c r="FY102" s="9"/>
      <c r="FZ102" s="9"/>
      <c r="GA102" s="9"/>
      <c r="GB102" s="9"/>
      <c r="GC102" s="9"/>
      <c r="GD102" s="9"/>
      <c r="GE102" s="9"/>
      <c r="GF102" s="9"/>
      <c r="GG102" s="9"/>
      <c r="GH102" s="9"/>
      <c r="GI102" s="9"/>
      <c r="GJ102" s="9"/>
      <c r="GK102" s="9"/>
      <c r="GL102" s="9"/>
      <c r="GM102" s="9"/>
      <c r="GN102" s="9"/>
      <c r="GO102" s="9"/>
      <c r="GP102" s="9"/>
      <c r="GQ102" s="9"/>
      <c r="GR102" s="9"/>
      <c r="GS102" s="9"/>
      <c r="GT102" s="9"/>
      <c r="GU102" s="9"/>
      <c r="GV102" s="9"/>
      <c r="GW102" s="9"/>
      <c r="GX102" s="9"/>
      <c r="GY102" s="9"/>
      <c r="GZ102" s="9"/>
      <c r="HA102" s="9"/>
      <c r="HB102" s="9"/>
      <c r="HC102" s="9"/>
      <c r="HD102" s="9"/>
      <c r="HE102" s="9"/>
      <c r="HF102" s="9"/>
      <c r="HG102" s="9"/>
      <c r="HH102" s="9"/>
      <c r="HI102" s="9"/>
      <c r="HJ102" s="9"/>
      <c r="HK102" s="9"/>
      <c r="HL102" s="9"/>
      <c r="HM102" s="9"/>
      <c r="HN102" s="9"/>
      <c r="HO102" s="9"/>
      <c r="HP102" s="9"/>
      <c r="HQ102" s="9"/>
      <c r="HR102" s="9"/>
      <c r="HS102" s="9"/>
      <c r="HT102" s="9"/>
      <c r="HU102" s="9"/>
      <c r="HV102" s="9"/>
      <c r="HW102" s="9"/>
      <c r="HX102" s="9"/>
      <c r="HY102" s="9"/>
      <c r="HZ102" s="9"/>
      <c r="IA102" s="9"/>
      <c r="IB102" s="9"/>
      <c r="IC102" s="9"/>
      <c r="ID102" s="9"/>
      <c r="IE102" s="9"/>
      <c r="IF102" s="9"/>
      <c r="IG102" s="9"/>
      <c r="IH102" s="9"/>
      <c r="II102" s="9"/>
      <c r="IJ102" s="9"/>
      <c r="IK102" s="9"/>
      <c r="IL102" s="9"/>
      <c r="IM102" s="9"/>
      <c r="IN102" s="9"/>
      <c r="IO102" s="9"/>
      <c r="IP102" s="9"/>
      <c r="IQ102" s="9"/>
      <c r="IR102" s="9"/>
      <c r="IS102" s="9"/>
      <c r="IT102" s="9"/>
      <c r="IU102" s="9"/>
      <c r="IV102" s="57"/>
    </row>
    <row r="103" spans="1:256" s="7" customFormat="1" ht="79.5" customHeight="1">
      <c r="A103" s="29" t="s">
        <v>127</v>
      </c>
      <c r="B103" s="62" t="s">
        <v>128</v>
      </c>
      <c r="C103" s="29" t="s">
        <v>463</v>
      </c>
      <c r="D103" s="66" t="s">
        <v>464</v>
      </c>
      <c r="E103" s="63" t="s">
        <v>465</v>
      </c>
      <c r="F103" s="64" t="s">
        <v>132</v>
      </c>
      <c r="G103" s="62" t="s">
        <v>466</v>
      </c>
      <c r="H103" s="62" t="s">
        <v>407</v>
      </c>
      <c r="I103" s="62" t="s">
        <v>408</v>
      </c>
      <c r="J103" s="62" t="s">
        <v>409</v>
      </c>
      <c r="K103" s="29" t="s">
        <v>410</v>
      </c>
      <c r="L103" s="39">
        <f t="shared" si="8"/>
        <v>7.28</v>
      </c>
      <c r="M103" s="39">
        <f t="shared" si="9"/>
        <v>7.28</v>
      </c>
      <c r="N103" s="39">
        <v>4.48</v>
      </c>
      <c r="O103" s="39">
        <v>2.8</v>
      </c>
      <c r="P103" s="39"/>
      <c r="Q103" s="39"/>
      <c r="R103" s="39"/>
      <c r="S103" s="39"/>
      <c r="T103" s="39"/>
      <c r="U103" s="39"/>
      <c r="V103" s="39"/>
      <c r="W103" s="39"/>
      <c r="X103" s="39"/>
      <c r="Y103" s="39"/>
      <c r="Z103" s="39"/>
      <c r="AA103" s="62" t="s">
        <v>135</v>
      </c>
      <c r="AB103" s="62" t="s">
        <v>136</v>
      </c>
      <c r="AC103" s="62" t="s">
        <v>137</v>
      </c>
      <c r="AD103" s="62" t="s">
        <v>136</v>
      </c>
      <c r="AE103" s="62" t="s">
        <v>136</v>
      </c>
      <c r="AF103" s="62" t="s">
        <v>137</v>
      </c>
      <c r="AG103" s="62">
        <v>97</v>
      </c>
      <c r="AH103" s="62">
        <v>200</v>
      </c>
      <c r="AI103" s="62">
        <f t="shared" si="10"/>
        <v>194</v>
      </c>
      <c r="AJ103" s="62">
        <v>416</v>
      </c>
      <c r="AK103" s="66" t="s">
        <v>164</v>
      </c>
      <c r="AL103" s="62" t="s">
        <v>175</v>
      </c>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9"/>
      <c r="BT103" s="9"/>
      <c r="BU103" s="9"/>
      <c r="BV103" s="9"/>
      <c r="BW103" s="9"/>
      <c r="BX103" s="9"/>
      <c r="BY103" s="9"/>
      <c r="BZ103" s="9"/>
      <c r="CA103" s="9"/>
      <c r="CB103" s="9"/>
      <c r="CC103" s="9"/>
      <c r="CD103" s="9"/>
      <c r="CE103" s="9"/>
      <c r="CF103" s="9"/>
      <c r="CG103" s="9"/>
      <c r="CH103" s="9"/>
      <c r="CI103" s="9"/>
      <c r="CJ103" s="9"/>
      <c r="CK103" s="9"/>
      <c r="CL103" s="9"/>
      <c r="CM103" s="9"/>
      <c r="CN103" s="9"/>
      <c r="CO103" s="9"/>
      <c r="CP103" s="9"/>
      <c r="CQ103" s="9"/>
      <c r="CR103" s="9"/>
      <c r="CS103" s="9"/>
      <c r="CT103" s="9"/>
      <c r="CU103" s="9"/>
      <c r="CV103" s="9"/>
      <c r="CW103" s="9"/>
      <c r="CX103" s="9"/>
      <c r="CY103" s="9"/>
      <c r="CZ103" s="9"/>
      <c r="DA103" s="9"/>
      <c r="DB103" s="9"/>
      <c r="DC103" s="9"/>
      <c r="DD103" s="9"/>
      <c r="DE103" s="9"/>
      <c r="DF103" s="9"/>
      <c r="DG103" s="9"/>
      <c r="DH103" s="9"/>
      <c r="DI103" s="9"/>
      <c r="DJ103" s="9"/>
      <c r="DK103" s="9"/>
      <c r="DL103" s="9"/>
      <c r="DM103" s="9"/>
      <c r="DN103" s="9"/>
      <c r="DO103" s="9"/>
      <c r="DP103" s="9"/>
      <c r="DQ103" s="9"/>
      <c r="DR103" s="9"/>
      <c r="DS103" s="9"/>
      <c r="DT103" s="9"/>
      <c r="DU103" s="9"/>
      <c r="DV103" s="9"/>
      <c r="DW103" s="9"/>
      <c r="DX103" s="9"/>
      <c r="DY103" s="9"/>
      <c r="DZ103" s="9"/>
      <c r="EA103" s="9"/>
      <c r="EB103" s="9"/>
      <c r="EC103" s="9"/>
      <c r="ED103" s="9"/>
      <c r="EE103" s="9"/>
      <c r="EF103" s="9"/>
      <c r="EG103" s="9"/>
      <c r="EH103" s="9"/>
      <c r="EI103" s="9"/>
      <c r="EJ103" s="9"/>
      <c r="EK103" s="9"/>
      <c r="EL103" s="9"/>
      <c r="EM103" s="9"/>
      <c r="EN103" s="9"/>
      <c r="EO103" s="9"/>
      <c r="EP103" s="9"/>
      <c r="EQ103" s="9"/>
      <c r="ER103" s="9"/>
      <c r="ES103" s="9"/>
      <c r="ET103" s="9"/>
      <c r="EU103" s="9"/>
      <c r="EV103" s="9"/>
      <c r="EW103" s="9"/>
      <c r="EX103" s="9"/>
      <c r="EY103" s="9"/>
      <c r="EZ103" s="9"/>
      <c r="FA103" s="9"/>
      <c r="FB103" s="9"/>
      <c r="FC103" s="9"/>
      <c r="FD103" s="9"/>
      <c r="FE103" s="9"/>
      <c r="FF103" s="9"/>
      <c r="FG103" s="9"/>
      <c r="FH103" s="9"/>
      <c r="FI103" s="9"/>
      <c r="FJ103" s="9"/>
      <c r="FK103" s="9"/>
      <c r="FL103" s="9"/>
      <c r="FM103" s="9"/>
      <c r="FN103" s="9"/>
      <c r="FO103" s="9"/>
      <c r="FP103" s="9"/>
      <c r="FQ103" s="9"/>
      <c r="FR103" s="9"/>
      <c r="FS103" s="9"/>
      <c r="FT103" s="9"/>
      <c r="FU103" s="9"/>
      <c r="FV103" s="9"/>
      <c r="FW103" s="9"/>
      <c r="FX103" s="9"/>
      <c r="FY103" s="9"/>
      <c r="FZ103" s="9"/>
      <c r="GA103" s="9"/>
      <c r="GB103" s="9"/>
      <c r="GC103" s="9"/>
      <c r="GD103" s="9"/>
      <c r="GE103" s="9"/>
      <c r="GF103" s="9"/>
      <c r="GG103" s="9"/>
      <c r="GH103" s="9"/>
      <c r="GI103" s="9"/>
      <c r="GJ103" s="9"/>
      <c r="GK103" s="9"/>
      <c r="GL103" s="9"/>
      <c r="GM103" s="9"/>
      <c r="GN103" s="9"/>
      <c r="GO103" s="9"/>
      <c r="GP103" s="9"/>
      <c r="GQ103" s="9"/>
      <c r="GR103" s="9"/>
      <c r="GS103" s="9"/>
      <c r="GT103" s="9"/>
      <c r="GU103" s="9"/>
      <c r="GV103" s="9"/>
      <c r="GW103" s="9"/>
      <c r="GX103" s="9"/>
      <c r="GY103" s="9"/>
      <c r="GZ103" s="9"/>
      <c r="HA103" s="9"/>
      <c r="HB103" s="9"/>
      <c r="HC103" s="9"/>
      <c r="HD103" s="9"/>
      <c r="HE103" s="9"/>
      <c r="HF103" s="9"/>
      <c r="HG103" s="9"/>
      <c r="HH103" s="9"/>
      <c r="HI103" s="9"/>
      <c r="HJ103" s="9"/>
      <c r="HK103" s="9"/>
      <c r="HL103" s="9"/>
      <c r="HM103" s="9"/>
      <c r="HN103" s="9"/>
      <c r="HO103" s="9"/>
      <c r="HP103" s="9"/>
      <c r="HQ103" s="9"/>
      <c r="HR103" s="9"/>
      <c r="HS103" s="9"/>
      <c r="HT103" s="9"/>
      <c r="HU103" s="9"/>
      <c r="HV103" s="9"/>
      <c r="HW103" s="9"/>
      <c r="HX103" s="9"/>
      <c r="HY103" s="9"/>
      <c r="HZ103" s="9"/>
      <c r="IA103" s="9"/>
      <c r="IB103" s="9"/>
      <c r="IC103" s="9"/>
      <c r="ID103" s="9"/>
      <c r="IE103" s="9"/>
      <c r="IF103" s="9"/>
      <c r="IG103" s="9"/>
      <c r="IH103" s="9"/>
      <c r="II103" s="9"/>
      <c r="IJ103" s="9"/>
      <c r="IK103" s="9"/>
      <c r="IL103" s="9"/>
      <c r="IM103" s="9"/>
      <c r="IN103" s="9"/>
      <c r="IO103" s="9"/>
      <c r="IP103" s="9"/>
      <c r="IQ103" s="9"/>
      <c r="IR103" s="9"/>
      <c r="IS103" s="9"/>
      <c r="IT103" s="9"/>
      <c r="IU103" s="9"/>
      <c r="IV103" s="57"/>
    </row>
    <row r="104" spans="1:256" s="7" customFormat="1" ht="79.5" customHeight="1">
      <c r="A104" s="29" t="s">
        <v>127</v>
      </c>
      <c r="B104" s="62" t="s">
        <v>128</v>
      </c>
      <c r="C104" s="29" t="s">
        <v>467</v>
      </c>
      <c r="D104" s="66" t="s">
        <v>468</v>
      </c>
      <c r="E104" s="63" t="s">
        <v>469</v>
      </c>
      <c r="F104" s="64" t="s">
        <v>132</v>
      </c>
      <c r="G104" s="28" t="s">
        <v>470</v>
      </c>
      <c r="H104" s="62" t="s">
        <v>407</v>
      </c>
      <c r="I104" s="62" t="s">
        <v>408</v>
      </c>
      <c r="J104" s="62" t="s">
        <v>409</v>
      </c>
      <c r="K104" s="29" t="s">
        <v>410</v>
      </c>
      <c r="L104" s="39">
        <f t="shared" si="8"/>
        <v>8</v>
      </c>
      <c r="M104" s="39">
        <f t="shared" si="9"/>
        <v>8</v>
      </c>
      <c r="N104" s="39">
        <v>8</v>
      </c>
      <c r="O104" s="39"/>
      <c r="P104" s="39"/>
      <c r="Q104" s="39"/>
      <c r="R104" s="39"/>
      <c r="S104" s="39"/>
      <c r="T104" s="39"/>
      <c r="U104" s="39"/>
      <c r="V104" s="39"/>
      <c r="W104" s="39"/>
      <c r="X104" s="39"/>
      <c r="Y104" s="39"/>
      <c r="Z104" s="39"/>
      <c r="AA104" s="62" t="s">
        <v>135</v>
      </c>
      <c r="AB104" s="62" t="s">
        <v>136</v>
      </c>
      <c r="AC104" s="62" t="s">
        <v>137</v>
      </c>
      <c r="AD104" s="62" t="s">
        <v>136</v>
      </c>
      <c r="AE104" s="62" t="s">
        <v>136</v>
      </c>
      <c r="AF104" s="62" t="s">
        <v>137</v>
      </c>
      <c r="AG104" s="62">
        <v>97</v>
      </c>
      <c r="AH104" s="62">
        <v>210</v>
      </c>
      <c r="AI104" s="62">
        <f t="shared" si="10"/>
        <v>194</v>
      </c>
      <c r="AJ104" s="62">
        <v>556</v>
      </c>
      <c r="AK104" s="66" t="s">
        <v>164</v>
      </c>
      <c r="AL104" s="62" t="s">
        <v>175</v>
      </c>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9"/>
      <c r="BS104" s="9"/>
      <c r="BT104" s="9"/>
      <c r="BU104" s="9"/>
      <c r="BV104" s="9"/>
      <c r="BW104" s="9"/>
      <c r="BX104" s="9"/>
      <c r="BY104" s="9"/>
      <c r="BZ104" s="9"/>
      <c r="CA104" s="9"/>
      <c r="CB104" s="9"/>
      <c r="CC104" s="9"/>
      <c r="CD104" s="9"/>
      <c r="CE104" s="9"/>
      <c r="CF104" s="9"/>
      <c r="CG104" s="9"/>
      <c r="CH104" s="9"/>
      <c r="CI104" s="9"/>
      <c r="CJ104" s="9"/>
      <c r="CK104" s="9"/>
      <c r="CL104" s="9"/>
      <c r="CM104" s="9"/>
      <c r="CN104" s="9"/>
      <c r="CO104" s="9"/>
      <c r="CP104" s="9"/>
      <c r="CQ104" s="9"/>
      <c r="CR104" s="9"/>
      <c r="CS104" s="9"/>
      <c r="CT104" s="9"/>
      <c r="CU104" s="9"/>
      <c r="CV104" s="9"/>
      <c r="CW104" s="9"/>
      <c r="CX104" s="9"/>
      <c r="CY104" s="9"/>
      <c r="CZ104" s="9"/>
      <c r="DA104" s="9"/>
      <c r="DB104" s="9"/>
      <c r="DC104" s="9"/>
      <c r="DD104" s="9"/>
      <c r="DE104" s="9"/>
      <c r="DF104" s="9"/>
      <c r="DG104" s="9"/>
      <c r="DH104" s="9"/>
      <c r="DI104" s="9"/>
      <c r="DJ104" s="9"/>
      <c r="DK104" s="9"/>
      <c r="DL104" s="9"/>
      <c r="DM104" s="9"/>
      <c r="DN104" s="9"/>
      <c r="DO104" s="9"/>
      <c r="DP104" s="9"/>
      <c r="DQ104" s="9"/>
      <c r="DR104" s="9"/>
      <c r="DS104" s="9"/>
      <c r="DT104" s="9"/>
      <c r="DU104" s="9"/>
      <c r="DV104" s="9"/>
      <c r="DW104" s="9"/>
      <c r="DX104" s="9"/>
      <c r="DY104" s="9"/>
      <c r="DZ104" s="9"/>
      <c r="EA104" s="9"/>
      <c r="EB104" s="9"/>
      <c r="EC104" s="9"/>
      <c r="ED104" s="9"/>
      <c r="EE104" s="9"/>
      <c r="EF104" s="9"/>
      <c r="EG104" s="9"/>
      <c r="EH104" s="9"/>
      <c r="EI104" s="9"/>
      <c r="EJ104" s="9"/>
      <c r="EK104" s="9"/>
      <c r="EL104" s="9"/>
      <c r="EM104" s="9"/>
      <c r="EN104" s="9"/>
      <c r="EO104" s="9"/>
      <c r="EP104" s="9"/>
      <c r="EQ104" s="9"/>
      <c r="ER104" s="9"/>
      <c r="ES104" s="9"/>
      <c r="ET104" s="9"/>
      <c r="EU104" s="9"/>
      <c r="EV104" s="9"/>
      <c r="EW104" s="9"/>
      <c r="EX104" s="9"/>
      <c r="EY104" s="9"/>
      <c r="EZ104" s="9"/>
      <c r="FA104" s="9"/>
      <c r="FB104" s="9"/>
      <c r="FC104" s="9"/>
      <c r="FD104" s="9"/>
      <c r="FE104" s="9"/>
      <c r="FF104" s="9"/>
      <c r="FG104" s="9"/>
      <c r="FH104" s="9"/>
      <c r="FI104" s="9"/>
      <c r="FJ104" s="9"/>
      <c r="FK104" s="9"/>
      <c r="FL104" s="9"/>
      <c r="FM104" s="9"/>
      <c r="FN104" s="9"/>
      <c r="FO104" s="9"/>
      <c r="FP104" s="9"/>
      <c r="FQ104" s="9"/>
      <c r="FR104" s="9"/>
      <c r="FS104" s="9"/>
      <c r="FT104" s="9"/>
      <c r="FU104" s="9"/>
      <c r="FV104" s="9"/>
      <c r="FW104" s="9"/>
      <c r="FX104" s="9"/>
      <c r="FY104" s="9"/>
      <c r="FZ104" s="9"/>
      <c r="GA104" s="9"/>
      <c r="GB104" s="9"/>
      <c r="GC104" s="9"/>
      <c r="GD104" s="9"/>
      <c r="GE104" s="9"/>
      <c r="GF104" s="9"/>
      <c r="GG104" s="9"/>
      <c r="GH104" s="9"/>
      <c r="GI104" s="9"/>
      <c r="GJ104" s="9"/>
      <c r="GK104" s="9"/>
      <c r="GL104" s="9"/>
      <c r="GM104" s="9"/>
      <c r="GN104" s="9"/>
      <c r="GO104" s="9"/>
      <c r="GP104" s="9"/>
      <c r="GQ104" s="9"/>
      <c r="GR104" s="9"/>
      <c r="GS104" s="9"/>
      <c r="GT104" s="9"/>
      <c r="GU104" s="9"/>
      <c r="GV104" s="9"/>
      <c r="GW104" s="9"/>
      <c r="GX104" s="9"/>
      <c r="GY104" s="9"/>
      <c r="GZ104" s="9"/>
      <c r="HA104" s="9"/>
      <c r="HB104" s="9"/>
      <c r="HC104" s="9"/>
      <c r="HD104" s="9"/>
      <c r="HE104" s="9"/>
      <c r="HF104" s="9"/>
      <c r="HG104" s="9"/>
      <c r="HH104" s="9"/>
      <c r="HI104" s="9"/>
      <c r="HJ104" s="9"/>
      <c r="HK104" s="9"/>
      <c r="HL104" s="9"/>
      <c r="HM104" s="9"/>
      <c r="HN104" s="9"/>
      <c r="HO104" s="9"/>
      <c r="HP104" s="9"/>
      <c r="HQ104" s="9"/>
      <c r="HR104" s="9"/>
      <c r="HS104" s="9"/>
      <c r="HT104" s="9"/>
      <c r="HU104" s="9"/>
      <c r="HV104" s="9"/>
      <c r="HW104" s="9"/>
      <c r="HX104" s="9"/>
      <c r="HY104" s="9"/>
      <c r="HZ104" s="9"/>
      <c r="IA104" s="9"/>
      <c r="IB104" s="9"/>
      <c r="IC104" s="9"/>
      <c r="ID104" s="9"/>
      <c r="IE104" s="9"/>
      <c r="IF104" s="9"/>
      <c r="IG104" s="9"/>
      <c r="IH104" s="9"/>
      <c r="II104" s="9"/>
      <c r="IJ104" s="9"/>
      <c r="IK104" s="9"/>
      <c r="IL104" s="9"/>
      <c r="IM104" s="9"/>
      <c r="IN104" s="9"/>
      <c r="IO104" s="9"/>
      <c r="IP104" s="9"/>
      <c r="IQ104" s="9"/>
      <c r="IR104" s="9"/>
      <c r="IS104" s="9"/>
      <c r="IT104" s="9"/>
      <c r="IU104" s="9"/>
      <c r="IV104" s="57"/>
    </row>
    <row r="105" spans="1:256" s="7" customFormat="1" ht="79.5" customHeight="1">
      <c r="A105" s="29" t="s">
        <v>127</v>
      </c>
      <c r="B105" s="62" t="s">
        <v>128</v>
      </c>
      <c r="C105" s="29" t="s">
        <v>471</v>
      </c>
      <c r="D105" s="66" t="s">
        <v>472</v>
      </c>
      <c r="E105" s="63" t="s">
        <v>473</v>
      </c>
      <c r="F105" s="64" t="s">
        <v>132</v>
      </c>
      <c r="G105" s="28" t="s">
        <v>474</v>
      </c>
      <c r="H105" s="62" t="s">
        <v>407</v>
      </c>
      <c r="I105" s="62" t="s">
        <v>408</v>
      </c>
      <c r="J105" s="62" t="s">
        <v>409</v>
      </c>
      <c r="K105" s="29" t="s">
        <v>410</v>
      </c>
      <c r="L105" s="39">
        <f t="shared" si="8"/>
        <v>87.35</v>
      </c>
      <c r="M105" s="39">
        <f t="shared" si="9"/>
        <v>87.35</v>
      </c>
      <c r="N105" s="39">
        <v>87.35</v>
      </c>
      <c r="O105" s="39"/>
      <c r="P105" s="39"/>
      <c r="Q105" s="39"/>
      <c r="R105" s="39"/>
      <c r="S105" s="39"/>
      <c r="T105" s="39"/>
      <c r="U105" s="39"/>
      <c r="V105" s="39"/>
      <c r="W105" s="39"/>
      <c r="X105" s="39"/>
      <c r="Y105" s="39"/>
      <c r="Z105" s="39"/>
      <c r="AA105" s="62" t="s">
        <v>135</v>
      </c>
      <c r="AB105" s="62" t="s">
        <v>136</v>
      </c>
      <c r="AC105" s="28" t="s">
        <v>137</v>
      </c>
      <c r="AD105" s="62" t="s">
        <v>136</v>
      </c>
      <c r="AE105" s="62" t="s">
        <v>136</v>
      </c>
      <c r="AF105" s="62" t="s">
        <v>137</v>
      </c>
      <c r="AG105" s="62">
        <v>58</v>
      </c>
      <c r="AH105" s="62">
        <v>130</v>
      </c>
      <c r="AI105" s="62">
        <f t="shared" si="10"/>
        <v>116</v>
      </c>
      <c r="AJ105" s="62">
        <v>318</v>
      </c>
      <c r="AK105" s="66" t="s">
        <v>164</v>
      </c>
      <c r="AL105" s="62" t="s">
        <v>175</v>
      </c>
      <c r="AM105" s="9"/>
      <c r="AN105" s="9"/>
      <c r="AO105" s="9"/>
      <c r="AP105" s="9"/>
      <c r="AQ105" s="9"/>
      <c r="AR105" s="9"/>
      <c r="AS105" s="9"/>
      <c r="AT105" s="9"/>
      <c r="AU105" s="9"/>
      <c r="AV105" s="9"/>
      <c r="AW105" s="9"/>
      <c r="AX105" s="9"/>
      <c r="AY105" s="9"/>
      <c r="AZ105" s="9"/>
      <c r="BA105" s="9"/>
      <c r="BB105" s="9"/>
      <c r="BC105" s="9"/>
      <c r="BD105" s="9"/>
      <c r="BE105" s="9"/>
      <c r="BF105" s="9"/>
      <c r="BG105" s="9"/>
      <c r="BH105" s="9"/>
      <c r="BI105" s="9"/>
      <c r="BJ105" s="9"/>
      <c r="BK105" s="9"/>
      <c r="BL105" s="9"/>
      <c r="BM105" s="9"/>
      <c r="BN105" s="9"/>
      <c r="BO105" s="9"/>
      <c r="BP105" s="9"/>
      <c r="BQ105" s="9"/>
      <c r="BR105" s="9"/>
      <c r="BS105" s="9"/>
      <c r="BT105" s="9"/>
      <c r="BU105" s="9"/>
      <c r="BV105" s="9"/>
      <c r="BW105" s="9"/>
      <c r="BX105" s="9"/>
      <c r="BY105" s="9"/>
      <c r="BZ105" s="9"/>
      <c r="CA105" s="9"/>
      <c r="CB105" s="9"/>
      <c r="CC105" s="9"/>
      <c r="CD105" s="9"/>
      <c r="CE105" s="9"/>
      <c r="CF105" s="9"/>
      <c r="CG105" s="9"/>
      <c r="CH105" s="9"/>
      <c r="CI105" s="9"/>
      <c r="CJ105" s="9"/>
      <c r="CK105" s="9"/>
      <c r="CL105" s="9"/>
      <c r="CM105" s="9"/>
      <c r="CN105" s="9"/>
      <c r="CO105" s="9"/>
      <c r="CP105" s="9"/>
      <c r="CQ105" s="9"/>
      <c r="CR105" s="9"/>
      <c r="CS105" s="9"/>
      <c r="CT105" s="9"/>
      <c r="CU105" s="9"/>
      <c r="CV105" s="9"/>
      <c r="CW105" s="9"/>
      <c r="CX105" s="9"/>
      <c r="CY105" s="9"/>
      <c r="CZ105" s="9"/>
      <c r="DA105" s="9"/>
      <c r="DB105" s="9"/>
      <c r="DC105" s="9"/>
      <c r="DD105" s="9"/>
      <c r="DE105" s="9"/>
      <c r="DF105" s="9"/>
      <c r="DG105" s="9"/>
      <c r="DH105" s="9"/>
      <c r="DI105" s="9"/>
      <c r="DJ105" s="9"/>
      <c r="DK105" s="9"/>
      <c r="DL105" s="9"/>
      <c r="DM105" s="9"/>
      <c r="DN105" s="9"/>
      <c r="DO105" s="9"/>
      <c r="DP105" s="9"/>
      <c r="DQ105" s="9"/>
      <c r="DR105" s="9"/>
      <c r="DS105" s="9"/>
      <c r="DT105" s="9"/>
      <c r="DU105" s="9"/>
      <c r="DV105" s="9"/>
      <c r="DW105" s="9"/>
      <c r="DX105" s="9"/>
      <c r="DY105" s="9"/>
      <c r="DZ105" s="9"/>
      <c r="EA105" s="9"/>
      <c r="EB105" s="9"/>
      <c r="EC105" s="9"/>
      <c r="ED105" s="9"/>
      <c r="EE105" s="9"/>
      <c r="EF105" s="9"/>
      <c r="EG105" s="9"/>
      <c r="EH105" s="9"/>
      <c r="EI105" s="9"/>
      <c r="EJ105" s="9"/>
      <c r="EK105" s="9"/>
      <c r="EL105" s="9"/>
      <c r="EM105" s="9"/>
      <c r="EN105" s="9"/>
      <c r="EO105" s="9"/>
      <c r="EP105" s="9"/>
      <c r="EQ105" s="9"/>
      <c r="ER105" s="9"/>
      <c r="ES105" s="9"/>
      <c r="ET105" s="9"/>
      <c r="EU105" s="9"/>
      <c r="EV105" s="9"/>
      <c r="EW105" s="9"/>
      <c r="EX105" s="9"/>
      <c r="EY105" s="9"/>
      <c r="EZ105" s="9"/>
      <c r="FA105" s="9"/>
      <c r="FB105" s="9"/>
      <c r="FC105" s="9"/>
      <c r="FD105" s="9"/>
      <c r="FE105" s="9"/>
      <c r="FF105" s="9"/>
      <c r="FG105" s="9"/>
      <c r="FH105" s="9"/>
      <c r="FI105" s="9"/>
      <c r="FJ105" s="9"/>
      <c r="FK105" s="9"/>
      <c r="FL105" s="9"/>
      <c r="FM105" s="9"/>
      <c r="FN105" s="9"/>
      <c r="FO105" s="9"/>
      <c r="FP105" s="9"/>
      <c r="FQ105" s="9"/>
      <c r="FR105" s="9"/>
      <c r="FS105" s="9"/>
      <c r="FT105" s="9"/>
      <c r="FU105" s="9"/>
      <c r="FV105" s="9"/>
      <c r="FW105" s="9"/>
      <c r="FX105" s="9"/>
      <c r="FY105" s="9"/>
      <c r="FZ105" s="9"/>
      <c r="GA105" s="9"/>
      <c r="GB105" s="9"/>
      <c r="GC105" s="9"/>
      <c r="GD105" s="9"/>
      <c r="GE105" s="9"/>
      <c r="GF105" s="9"/>
      <c r="GG105" s="9"/>
      <c r="GH105" s="9"/>
      <c r="GI105" s="9"/>
      <c r="GJ105" s="9"/>
      <c r="GK105" s="9"/>
      <c r="GL105" s="9"/>
      <c r="GM105" s="9"/>
      <c r="GN105" s="9"/>
      <c r="GO105" s="9"/>
      <c r="GP105" s="9"/>
      <c r="GQ105" s="9"/>
      <c r="GR105" s="9"/>
      <c r="GS105" s="9"/>
      <c r="GT105" s="9"/>
      <c r="GU105" s="9"/>
      <c r="GV105" s="9"/>
      <c r="GW105" s="9"/>
      <c r="GX105" s="9"/>
      <c r="GY105" s="9"/>
      <c r="GZ105" s="9"/>
      <c r="HA105" s="9"/>
      <c r="HB105" s="9"/>
      <c r="HC105" s="9"/>
      <c r="HD105" s="9"/>
      <c r="HE105" s="9"/>
      <c r="HF105" s="9"/>
      <c r="HG105" s="9"/>
      <c r="HH105" s="9"/>
      <c r="HI105" s="9"/>
      <c r="HJ105" s="9"/>
      <c r="HK105" s="9"/>
      <c r="HL105" s="9"/>
      <c r="HM105" s="9"/>
      <c r="HN105" s="9"/>
      <c r="HO105" s="9"/>
      <c r="HP105" s="9"/>
      <c r="HQ105" s="9"/>
      <c r="HR105" s="9"/>
      <c r="HS105" s="9"/>
      <c r="HT105" s="9"/>
      <c r="HU105" s="9"/>
      <c r="HV105" s="9"/>
      <c r="HW105" s="9"/>
      <c r="HX105" s="9"/>
      <c r="HY105" s="9"/>
      <c r="HZ105" s="9"/>
      <c r="IA105" s="9"/>
      <c r="IB105" s="9"/>
      <c r="IC105" s="9"/>
      <c r="ID105" s="9"/>
      <c r="IE105" s="9"/>
      <c r="IF105" s="9"/>
      <c r="IG105" s="9"/>
      <c r="IH105" s="9"/>
      <c r="II105" s="9"/>
      <c r="IJ105" s="9"/>
      <c r="IK105" s="9"/>
      <c r="IL105" s="9"/>
      <c r="IM105" s="9"/>
      <c r="IN105" s="9"/>
      <c r="IO105" s="9"/>
      <c r="IP105" s="9"/>
      <c r="IQ105" s="9"/>
      <c r="IR105" s="9"/>
      <c r="IS105" s="9"/>
      <c r="IT105" s="9"/>
      <c r="IU105" s="9"/>
      <c r="IV105" s="57"/>
    </row>
    <row r="106" spans="1:256" s="7" customFormat="1" ht="79.5" customHeight="1">
      <c r="A106" s="29" t="s">
        <v>127</v>
      </c>
      <c r="B106" s="62" t="s">
        <v>128</v>
      </c>
      <c r="C106" s="29" t="s">
        <v>475</v>
      </c>
      <c r="D106" s="66" t="s">
        <v>476</v>
      </c>
      <c r="E106" s="63" t="s">
        <v>477</v>
      </c>
      <c r="F106" s="64" t="s">
        <v>132</v>
      </c>
      <c r="G106" s="62" t="s">
        <v>478</v>
      </c>
      <c r="H106" s="62" t="s">
        <v>407</v>
      </c>
      <c r="I106" s="62" t="s">
        <v>408</v>
      </c>
      <c r="J106" s="62" t="s">
        <v>409</v>
      </c>
      <c r="K106" s="29" t="s">
        <v>410</v>
      </c>
      <c r="L106" s="39">
        <f t="shared" si="8"/>
        <v>25</v>
      </c>
      <c r="M106" s="39">
        <f t="shared" si="9"/>
        <v>25</v>
      </c>
      <c r="N106" s="39">
        <v>25</v>
      </c>
      <c r="O106" s="39"/>
      <c r="P106" s="39"/>
      <c r="Q106" s="39"/>
      <c r="R106" s="39"/>
      <c r="S106" s="39"/>
      <c r="T106" s="39"/>
      <c r="U106" s="39"/>
      <c r="V106" s="39"/>
      <c r="W106" s="39"/>
      <c r="X106" s="39"/>
      <c r="Y106" s="39"/>
      <c r="Z106" s="39"/>
      <c r="AA106" s="62" t="s">
        <v>135</v>
      </c>
      <c r="AB106" s="62" t="s">
        <v>136</v>
      </c>
      <c r="AC106" s="62" t="s">
        <v>137</v>
      </c>
      <c r="AD106" s="62" t="s">
        <v>136</v>
      </c>
      <c r="AE106" s="62" t="s">
        <v>136</v>
      </c>
      <c r="AF106" s="62" t="s">
        <v>137</v>
      </c>
      <c r="AG106" s="62">
        <v>64</v>
      </c>
      <c r="AH106" s="62">
        <v>150</v>
      </c>
      <c r="AI106" s="62">
        <f t="shared" si="10"/>
        <v>128</v>
      </c>
      <c r="AJ106" s="62">
        <v>416</v>
      </c>
      <c r="AK106" s="66" t="s">
        <v>164</v>
      </c>
      <c r="AL106" s="62" t="s">
        <v>175</v>
      </c>
      <c r="AM106" s="9"/>
      <c r="AN106" s="9"/>
      <c r="AO106" s="9"/>
      <c r="AP106" s="9"/>
      <c r="AQ106" s="9"/>
      <c r="AR106" s="9"/>
      <c r="AS106" s="9"/>
      <c r="AT106" s="9"/>
      <c r="AU106" s="9"/>
      <c r="AV106" s="9"/>
      <c r="AW106" s="9"/>
      <c r="AX106" s="9"/>
      <c r="AY106" s="9"/>
      <c r="AZ106" s="9"/>
      <c r="BA106" s="9"/>
      <c r="BB106" s="9"/>
      <c r="BC106" s="9"/>
      <c r="BD106" s="9"/>
      <c r="BE106" s="9"/>
      <c r="BF106" s="9"/>
      <c r="BG106" s="9"/>
      <c r="BH106" s="9"/>
      <c r="BI106" s="9"/>
      <c r="BJ106" s="9"/>
      <c r="BK106" s="9"/>
      <c r="BL106" s="9"/>
      <c r="BM106" s="9"/>
      <c r="BN106" s="9"/>
      <c r="BO106" s="9"/>
      <c r="BP106" s="9"/>
      <c r="BQ106" s="9"/>
      <c r="BR106" s="9"/>
      <c r="BS106" s="9"/>
      <c r="BT106" s="9"/>
      <c r="BU106" s="9"/>
      <c r="BV106" s="9"/>
      <c r="BW106" s="9"/>
      <c r="BX106" s="9"/>
      <c r="BY106" s="9"/>
      <c r="BZ106" s="9"/>
      <c r="CA106" s="9"/>
      <c r="CB106" s="9"/>
      <c r="CC106" s="9"/>
      <c r="CD106" s="9"/>
      <c r="CE106" s="9"/>
      <c r="CF106" s="9"/>
      <c r="CG106" s="9"/>
      <c r="CH106" s="9"/>
      <c r="CI106" s="9"/>
      <c r="CJ106" s="9"/>
      <c r="CK106" s="9"/>
      <c r="CL106" s="9"/>
      <c r="CM106" s="9"/>
      <c r="CN106" s="9"/>
      <c r="CO106" s="9"/>
      <c r="CP106" s="9"/>
      <c r="CQ106" s="9"/>
      <c r="CR106" s="9"/>
      <c r="CS106" s="9"/>
      <c r="CT106" s="9"/>
      <c r="CU106" s="9"/>
      <c r="CV106" s="9"/>
      <c r="CW106" s="9"/>
      <c r="CX106" s="9"/>
      <c r="CY106" s="9"/>
      <c r="CZ106" s="9"/>
      <c r="DA106" s="9"/>
      <c r="DB106" s="9"/>
      <c r="DC106" s="9"/>
      <c r="DD106" s="9"/>
      <c r="DE106" s="9"/>
      <c r="DF106" s="9"/>
      <c r="DG106" s="9"/>
      <c r="DH106" s="9"/>
      <c r="DI106" s="9"/>
      <c r="DJ106" s="9"/>
      <c r="DK106" s="9"/>
      <c r="DL106" s="9"/>
      <c r="DM106" s="9"/>
      <c r="DN106" s="9"/>
      <c r="DO106" s="9"/>
      <c r="DP106" s="9"/>
      <c r="DQ106" s="9"/>
      <c r="DR106" s="9"/>
      <c r="DS106" s="9"/>
      <c r="DT106" s="9"/>
      <c r="DU106" s="9"/>
      <c r="DV106" s="9"/>
      <c r="DW106" s="9"/>
      <c r="DX106" s="9"/>
      <c r="DY106" s="9"/>
      <c r="DZ106" s="9"/>
      <c r="EA106" s="9"/>
      <c r="EB106" s="9"/>
      <c r="EC106" s="9"/>
      <c r="ED106" s="9"/>
      <c r="EE106" s="9"/>
      <c r="EF106" s="9"/>
      <c r="EG106" s="9"/>
      <c r="EH106" s="9"/>
      <c r="EI106" s="9"/>
      <c r="EJ106" s="9"/>
      <c r="EK106" s="9"/>
      <c r="EL106" s="9"/>
      <c r="EM106" s="9"/>
      <c r="EN106" s="9"/>
      <c r="EO106" s="9"/>
      <c r="EP106" s="9"/>
      <c r="EQ106" s="9"/>
      <c r="ER106" s="9"/>
      <c r="ES106" s="9"/>
      <c r="ET106" s="9"/>
      <c r="EU106" s="9"/>
      <c r="EV106" s="9"/>
      <c r="EW106" s="9"/>
      <c r="EX106" s="9"/>
      <c r="EY106" s="9"/>
      <c r="EZ106" s="9"/>
      <c r="FA106" s="9"/>
      <c r="FB106" s="9"/>
      <c r="FC106" s="9"/>
      <c r="FD106" s="9"/>
      <c r="FE106" s="9"/>
      <c r="FF106" s="9"/>
      <c r="FG106" s="9"/>
      <c r="FH106" s="9"/>
      <c r="FI106" s="9"/>
      <c r="FJ106" s="9"/>
      <c r="FK106" s="9"/>
      <c r="FL106" s="9"/>
      <c r="FM106" s="9"/>
      <c r="FN106" s="9"/>
      <c r="FO106" s="9"/>
      <c r="FP106" s="9"/>
      <c r="FQ106" s="9"/>
      <c r="FR106" s="9"/>
      <c r="FS106" s="9"/>
      <c r="FT106" s="9"/>
      <c r="FU106" s="9"/>
      <c r="FV106" s="9"/>
      <c r="FW106" s="9"/>
      <c r="FX106" s="9"/>
      <c r="FY106" s="9"/>
      <c r="FZ106" s="9"/>
      <c r="GA106" s="9"/>
      <c r="GB106" s="9"/>
      <c r="GC106" s="9"/>
      <c r="GD106" s="9"/>
      <c r="GE106" s="9"/>
      <c r="GF106" s="9"/>
      <c r="GG106" s="9"/>
      <c r="GH106" s="9"/>
      <c r="GI106" s="9"/>
      <c r="GJ106" s="9"/>
      <c r="GK106" s="9"/>
      <c r="GL106" s="9"/>
      <c r="GM106" s="9"/>
      <c r="GN106" s="9"/>
      <c r="GO106" s="9"/>
      <c r="GP106" s="9"/>
      <c r="GQ106" s="9"/>
      <c r="GR106" s="9"/>
      <c r="GS106" s="9"/>
      <c r="GT106" s="9"/>
      <c r="GU106" s="9"/>
      <c r="GV106" s="9"/>
      <c r="GW106" s="9"/>
      <c r="GX106" s="9"/>
      <c r="GY106" s="9"/>
      <c r="GZ106" s="9"/>
      <c r="HA106" s="9"/>
      <c r="HB106" s="9"/>
      <c r="HC106" s="9"/>
      <c r="HD106" s="9"/>
      <c r="HE106" s="9"/>
      <c r="HF106" s="9"/>
      <c r="HG106" s="9"/>
      <c r="HH106" s="9"/>
      <c r="HI106" s="9"/>
      <c r="HJ106" s="9"/>
      <c r="HK106" s="9"/>
      <c r="HL106" s="9"/>
      <c r="HM106" s="9"/>
      <c r="HN106" s="9"/>
      <c r="HO106" s="9"/>
      <c r="HP106" s="9"/>
      <c r="HQ106" s="9"/>
      <c r="HR106" s="9"/>
      <c r="HS106" s="9"/>
      <c r="HT106" s="9"/>
      <c r="HU106" s="9"/>
      <c r="HV106" s="9"/>
      <c r="HW106" s="9"/>
      <c r="HX106" s="9"/>
      <c r="HY106" s="9"/>
      <c r="HZ106" s="9"/>
      <c r="IA106" s="9"/>
      <c r="IB106" s="9"/>
      <c r="IC106" s="9"/>
      <c r="ID106" s="9"/>
      <c r="IE106" s="9"/>
      <c r="IF106" s="9"/>
      <c r="IG106" s="9"/>
      <c r="IH106" s="9"/>
      <c r="II106" s="9"/>
      <c r="IJ106" s="9"/>
      <c r="IK106" s="9"/>
      <c r="IL106" s="9"/>
      <c r="IM106" s="9"/>
      <c r="IN106" s="9"/>
      <c r="IO106" s="9"/>
      <c r="IP106" s="9"/>
      <c r="IQ106" s="9"/>
      <c r="IR106" s="9"/>
      <c r="IS106" s="9"/>
      <c r="IT106" s="9"/>
      <c r="IU106" s="9"/>
      <c r="IV106" s="57"/>
    </row>
    <row r="107" spans="1:256" s="7" customFormat="1" ht="79.5" customHeight="1">
      <c r="A107" s="29" t="s">
        <v>127</v>
      </c>
      <c r="B107" s="62" t="s">
        <v>128</v>
      </c>
      <c r="C107" s="29" t="s">
        <v>479</v>
      </c>
      <c r="D107" s="66" t="s">
        <v>480</v>
      </c>
      <c r="E107" s="63" t="s">
        <v>481</v>
      </c>
      <c r="F107" s="64" t="s">
        <v>132</v>
      </c>
      <c r="G107" s="62" t="s">
        <v>482</v>
      </c>
      <c r="H107" s="62" t="s">
        <v>407</v>
      </c>
      <c r="I107" s="62" t="s">
        <v>408</v>
      </c>
      <c r="J107" s="62" t="s">
        <v>409</v>
      </c>
      <c r="K107" s="29" t="s">
        <v>410</v>
      </c>
      <c r="L107" s="39">
        <f t="shared" si="8"/>
        <v>58.42</v>
      </c>
      <c r="M107" s="39">
        <f t="shared" si="9"/>
        <v>58.42</v>
      </c>
      <c r="N107" s="39">
        <v>24.08</v>
      </c>
      <c r="O107" s="39">
        <v>34.34</v>
      </c>
      <c r="P107" s="39"/>
      <c r="Q107" s="39"/>
      <c r="R107" s="39"/>
      <c r="S107" s="39"/>
      <c r="T107" s="39"/>
      <c r="U107" s="39"/>
      <c r="V107" s="39"/>
      <c r="W107" s="39"/>
      <c r="X107" s="39"/>
      <c r="Y107" s="39"/>
      <c r="Z107" s="39"/>
      <c r="AA107" s="62" t="s">
        <v>135</v>
      </c>
      <c r="AB107" s="62" t="s">
        <v>136</v>
      </c>
      <c r="AC107" s="62" t="s">
        <v>137</v>
      </c>
      <c r="AD107" s="62" t="s">
        <v>136</v>
      </c>
      <c r="AE107" s="62" t="s">
        <v>136</v>
      </c>
      <c r="AF107" s="62" t="s">
        <v>137</v>
      </c>
      <c r="AG107" s="62">
        <v>69</v>
      </c>
      <c r="AH107" s="62">
        <v>145</v>
      </c>
      <c r="AI107" s="62">
        <f t="shared" si="10"/>
        <v>138</v>
      </c>
      <c r="AJ107" s="62">
        <f>AH107*3</f>
        <v>435</v>
      </c>
      <c r="AK107" s="66" t="s">
        <v>164</v>
      </c>
      <c r="AL107" s="62" t="s">
        <v>175</v>
      </c>
      <c r="AM107" s="9"/>
      <c r="AN107" s="9"/>
      <c r="AO107" s="9"/>
      <c r="AP107" s="9"/>
      <c r="AQ107" s="9"/>
      <c r="AR107" s="9"/>
      <c r="AS107" s="9"/>
      <c r="AT107" s="9"/>
      <c r="AU107" s="9"/>
      <c r="AV107" s="9"/>
      <c r="AW107" s="9"/>
      <c r="AX107" s="9"/>
      <c r="AY107" s="9"/>
      <c r="AZ107" s="9"/>
      <c r="BA107" s="9"/>
      <c r="BB107" s="9"/>
      <c r="BC107" s="9"/>
      <c r="BD107" s="9"/>
      <c r="BE107" s="9"/>
      <c r="BF107" s="9"/>
      <c r="BG107" s="9"/>
      <c r="BH107" s="9"/>
      <c r="BI107" s="9"/>
      <c r="BJ107" s="9"/>
      <c r="BK107" s="9"/>
      <c r="BL107" s="9"/>
      <c r="BM107" s="9"/>
      <c r="BN107" s="9"/>
      <c r="BO107" s="9"/>
      <c r="BP107" s="9"/>
      <c r="BQ107" s="9"/>
      <c r="BR107" s="9"/>
      <c r="BS107" s="9"/>
      <c r="BT107" s="9"/>
      <c r="BU107" s="9"/>
      <c r="BV107" s="9"/>
      <c r="BW107" s="9"/>
      <c r="BX107" s="9"/>
      <c r="BY107" s="9"/>
      <c r="BZ107" s="9"/>
      <c r="CA107" s="9"/>
      <c r="CB107" s="9"/>
      <c r="CC107" s="9"/>
      <c r="CD107" s="9"/>
      <c r="CE107" s="9"/>
      <c r="CF107" s="9"/>
      <c r="CG107" s="9"/>
      <c r="CH107" s="9"/>
      <c r="CI107" s="9"/>
      <c r="CJ107" s="9"/>
      <c r="CK107" s="9"/>
      <c r="CL107" s="9"/>
      <c r="CM107" s="9"/>
      <c r="CN107" s="9"/>
      <c r="CO107" s="9"/>
      <c r="CP107" s="9"/>
      <c r="CQ107" s="9"/>
      <c r="CR107" s="9"/>
      <c r="CS107" s="9"/>
      <c r="CT107" s="9"/>
      <c r="CU107" s="9"/>
      <c r="CV107" s="9"/>
      <c r="CW107" s="9"/>
      <c r="CX107" s="9"/>
      <c r="CY107" s="9"/>
      <c r="CZ107" s="9"/>
      <c r="DA107" s="9"/>
      <c r="DB107" s="9"/>
      <c r="DC107" s="9"/>
      <c r="DD107" s="9"/>
      <c r="DE107" s="9"/>
      <c r="DF107" s="9"/>
      <c r="DG107" s="9"/>
      <c r="DH107" s="9"/>
      <c r="DI107" s="9"/>
      <c r="DJ107" s="9"/>
      <c r="DK107" s="9"/>
      <c r="DL107" s="9"/>
      <c r="DM107" s="9"/>
      <c r="DN107" s="9"/>
      <c r="DO107" s="9"/>
      <c r="DP107" s="9"/>
      <c r="DQ107" s="9"/>
      <c r="DR107" s="9"/>
      <c r="DS107" s="9"/>
      <c r="DT107" s="9"/>
      <c r="DU107" s="9"/>
      <c r="DV107" s="9"/>
      <c r="DW107" s="9"/>
      <c r="DX107" s="9"/>
      <c r="DY107" s="9"/>
      <c r="DZ107" s="9"/>
      <c r="EA107" s="9"/>
      <c r="EB107" s="9"/>
      <c r="EC107" s="9"/>
      <c r="ED107" s="9"/>
      <c r="EE107" s="9"/>
      <c r="EF107" s="9"/>
      <c r="EG107" s="9"/>
      <c r="EH107" s="9"/>
      <c r="EI107" s="9"/>
      <c r="EJ107" s="9"/>
      <c r="EK107" s="9"/>
      <c r="EL107" s="9"/>
      <c r="EM107" s="9"/>
      <c r="EN107" s="9"/>
      <c r="EO107" s="9"/>
      <c r="EP107" s="9"/>
      <c r="EQ107" s="9"/>
      <c r="ER107" s="9"/>
      <c r="ES107" s="9"/>
      <c r="ET107" s="9"/>
      <c r="EU107" s="9"/>
      <c r="EV107" s="9"/>
      <c r="EW107" s="9"/>
      <c r="EX107" s="9"/>
      <c r="EY107" s="9"/>
      <c r="EZ107" s="9"/>
      <c r="FA107" s="9"/>
      <c r="FB107" s="9"/>
      <c r="FC107" s="9"/>
      <c r="FD107" s="9"/>
      <c r="FE107" s="9"/>
      <c r="FF107" s="9"/>
      <c r="FG107" s="9"/>
      <c r="FH107" s="9"/>
      <c r="FI107" s="9"/>
      <c r="FJ107" s="9"/>
      <c r="FK107" s="9"/>
      <c r="FL107" s="9"/>
      <c r="FM107" s="9"/>
      <c r="FN107" s="9"/>
      <c r="FO107" s="9"/>
      <c r="FP107" s="9"/>
      <c r="FQ107" s="9"/>
      <c r="FR107" s="9"/>
      <c r="FS107" s="9"/>
      <c r="FT107" s="9"/>
      <c r="FU107" s="9"/>
      <c r="FV107" s="9"/>
      <c r="FW107" s="9"/>
      <c r="FX107" s="9"/>
      <c r="FY107" s="9"/>
      <c r="FZ107" s="9"/>
      <c r="GA107" s="9"/>
      <c r="GB107" s="9"/>
      <c r="GC107" s="9"/>
      <c r="GD107" s="9"/>
      <c r="GE107" s="9"/>
      <c r="GF107" s="9"/>
      <c r="GG107" s="9"/>
      <c r="GH107" s="9"/>
      <c r="GI107" s="9"/>
      <c r="GJ107" s="9"/>
      <c r="GK107" s="9"/>
      <c r="GL107" s="9"/>
      <c r="GM107" s="9"/>
      <c r="GN107" s="9"/>
      <c r="GO107" s="9"/>
      <c r="GP107" s="9"/>
      <c r="GQ107" s="9"/>
      <c r="GR107" s="9"/>
      <c r="GS107" s="9"/>
      <c r="GT107" s="9"/>
      <c r="GU107" s="9"/>
      <c r="GV107" s="9"/>
      <c r="GW107" s="9"/>
      <c r="GX107" s="9"/>
      <c r="GY107" s="9"/>
      <c r="GZ107" s="9"/>
      <c r="HA107" s="9"/>
      <c r="HB107" s="9"/>
      <c r="HC107" s="9"/>
      <c r="HD107" s="9"/>
      <c r="HE107" s="9"/>
      <c r="HF107" s="9"/>
      <c r="HG107" s="9"/>
      <c r="HH107" s="9"/>
      <c r="HI107" s="9"/>
      <c r="HJ107" s="9"/>
      <c r="HK107" s="9"/>
      <c r="HL107" s="9"/>
      <c r="HM107" s="9"/>
      <c r="HN107" s="9"/>
      <c r="HO107" s="9"/>
      <c r="HP107" s="9"/>
      <c r="HQ107" s="9"/>
      <c r="HR107" s="9"/>
      <c r="HS107" s="9"/>
      <c r="HT107" s="9"/>
      <c r="HU107" s="9"/>
      <c r="HV107" s="9"/>
      <c r="HW107" s="9"/>
      <c r="HX107" s="9"/>
      <c r="HY107" s="9"/>
      <c r="HZ107" s="9"/>
      <c r="IA107" s="9"/>
      <c r="IB107" s="9"/>
      <c r="IC107" s="9"/>
      <c r="ID107" s="9"/>
      <c r="IE107" s="9"/>
      <c r="IF107" s="9"/>
      <c r="IG107" s="9"/>
      <c r="IH107" s="9"/>
      <c r="II107" s="9"/>
      <c r="IJ107" s="9"/>
      <c r="IK107" s="9"/>
      <c r="IL107" s="9"/>
      <c r="IM107" s="9"/>
      <c r="IN107" s="9"/>
      <c r="IO107" s="9"/>
      <c r="IP107" s="9"/>
      <c r="IQ107" s="9"/>
      <c r="IR107" s="9"/>
      <c r="IS107" s="9"/>
      <c r="IT107" s="9"/>
      <c r="IU107" s="9"/>
      <c r="IV107" s="57"/>
    </row>
    <row r="108" spans="1:256" s="7" customFormat="1" ht="79.5" customHeight="1">
      <c r="A108" s="29" t="s">
        <v>127</v>
      </c>
      <c r="B108" s="62" t="s">
        <v>128</v>
      </c>
      <c r="C108" s="29" t="s">
        <v>483</v>
      </c>
      <c r="D108" s="66" t="s">
        <v>484</v>
      </c>
      <c r="E108" s="63" t="s">
        <v>485</v>
      </c>
      <c r="F108" s="64" t="s">
        <v>132</v>
      </c>
      <c r="G108" s="62" t="s">
        <v>486</v>
      </c>
      <c r="H108" s="62" t="s">
        <v>407</v>
      </c>
      <c r="I108" s="62" t="s">
        <v>408</v>
      </c>
      <c r="J108" s="62" t="s">
        <v>409</v>
      </c>
      <c r="K108" s="29" t="s">
        <v>410</v>
      </c>
      <c r="L108" s="39">
        <f t="shared" si="8"/>
        <v>9</v>
      </c>
      <c r="M108" s="39">
        <f t="shared" si="9"/>
        <v>9</v>
      </c>
      <c r="N108" s="39">
        <v>9</v>
      </c>
      <c r="O108" s="39"/>
      <c r="P108" s="39"/>
      <c r="Q108" s="39"/>
      <c r="R108" s="39"/>
      <c r="S108" s="39"/>
      <c r="T108" s="39"/>
      <c r="U108" s="39"/>
      <c r="V108" s="39"/>
      <c r="W108" s="39"/>
      <c r="X108" s="39"/>
      <c r="Y108" s="39"/>
      <c r="Z108" s="39"/>
      <c r="AA108" s="62" t="s">
        <v>135</v>
      </c>
      <c r="AB108" s="62" t="s">
        <v>136</v>
      </c>
      <c r="AC108" s="62" t="s">
        <v>136</v>
      </c>
      <c r="AD108" s="62" t="s">
        <v>136</v>
      </c>
      <c r="AE108" s="62" t="s">
        <v>136</v>
      </c>
      <c r="AF108" s="62" t="s">
        <v>137</v>
      </c>
      <c r="AG108" s="62">
        <v>70</v>
      </c>
      <c r="AH108" s="62">
        <v>127</v>
      </c>
      <c r="AI108" s="62">
        <f t="shared" si="10"/>
        <v>140</v>
      </c>
      <c r="AJ108" s="62">
        <v>760</v>
      </c>
      <c r="AK108" s="66" t="s">
        <v>164</v>
      </c>
      <c r="AL108" s="62" t="s">
        <v>175</v>
      </c>
      <c r="AM108" s="9"/>
      <c r="AN108" s="9"/>
      <c r="AO108" s="9"/>
      <c r="AP108" s="9"/>
      <c r="AQ108" s="9"/>
      <c r="AR108" s="9"/>
      <c r="AS108" s="9"/>
      <c r="AT108" s="9"/>
      <c r="AU108" s="9"/>
      <c r="AV108" s="9"/>
      <c r="AW108" s="9"/>
      <c r="AX108" s="9"/>
      <c r="AY108" s="9"/>
      <c r="AZ108" s="9"/>
      <c r="BA108" s="9"/>
      <c r="BB108" s="9"/>
      <c r="BC108" s="9"/>
      <c r="BD108" s="9"/>
      <c r="BE108" s="9"/>
      <c r="BF108" s="9"/>
      <c r="BG108" s="9"/>
      <c r="BH108" s="9"/>
      <c r="BI108" s="9"/>
      <c r="BJ108" s="9"/>
      <c r="BK108" s="9"/>
      <c r="BL108" s="9"/>
      <c r="BM108" s="9"/>
      <c r="BN108" s="9"/>
      <c r="BO108" s="9"/>
      <c r="BP108" s="9"/>
      <c r="BQ108" s="9"/>
      <c r="BR108" s="9"/>
      <c r="BS108" s="9"/>
      <c r="BT108" s="9"/>
      <c r="BU108" s="9"/>
      <c r="BV108" s="9"/>
      <c r="BW108" s="9"/>
      <c r="BX108" s="9"/>
      <c r="BY108" s="9"/>
      <c r="BZ108" s="9"/>
      <c r="CA108" s="9"/>
      <c r="CB108" s="9"/>
      <c r="CC108" s="9"/>
      <c r="CD108" s="9"/>
      <c r="CE108" s="9"/>
      <c r="CF108" s="9"/>
      <c r="CG108" s="9"/>
      <c r="CH108" s="9"/>
      <c r="CI108" s="9"/>
      <c r="CJ108" s="9"/>
      <c r="CK108" s="9"/>
      <c r="CL108" s="9"/>
      <c r="CM108" s="9"/>
      <c r="CN108" s="9"/>
      <c r="CO108" s="9"/>
      <c r="CP108" s="9"/>
      <c r="CQ108" s="9"/>
      <c r="CR108" s="9"/>
      <c r="CS108" s="9"/>
      <c r="CT108" s="9"/>
      <c r="CU108" s="9"/>
      <c r="CV108" s="9"/>
      <c r="CW108" s="9"/>
      <c r="CX108" s="9"/>
      <c r="CY108" s="9"/>
      <c r="CZ108" s="9"/>
      <c r="DA108" s="9"/>
      <c r="DB108" s="9"/>
      <c r="DC108" s="9"/>
      <c r="DD108" s="9"/>
      <c r="DE108" s="9"/>
      <c r="DF108" s="9"/>
      <c r="DG108" s="9"/>
      <c r="DH108" s="9"/>
      <c r="DI108" s="9"/>
      <c r="DJ108" s="9"/>
      <c r="DK108" s="9"/>
      <c r="DL108" s="9"/>
      <c r="DM108" s="9"/>
      <c r="DN108" s="9"/>
      <c r="DO108" s="9"/>
      <c r="DP108" s="9"/>
      <c r="DQ108" s="9"/>
      <c r="DR108" s="9"/>
      <c r="DS108" s="9"/>
      <c r="DT108" s="9"/>
      <c r="DU108" s="9"/>
      <c r="DV108" s="9"/>
      <c r="DW108" s="9"/>
      <c r="DX108" s="9"/>
      <c r="DY108" s="9"/>
      <c r="DZ108" s="9"/>
      <c r="EA108" s="9"/>
      <c r="EB108" s="9"/>
      <c r="EC108" s="9"/>
      <c r="ED108" s="9"/>
      <c r="EE108" s="9"/>
      <c r="EF108" s="9"/>
      <c r="EG108" s="9"/>
      <c r="EH108" s="9"/>
      <c r="EI108" s="9"/>
      <c r="EJ108" s="9"/>
      <c r="EK108" s="9"/>
      <c r="EL108" s="9"/>
      <c r="EM108" s="9"/>
      <c r="EN108" s="9"/>
      <c r="EO108" s="9"/>
      <c r="EP108" s="9"/>
      <c r="EQ108" s="9"/>
      <c r="ER108" s="9"/>
      <c r="ES108" s="9"/>
      <c r="ET108" s="9"/>
      <c r="EU108" s="9"/>
      <c r="EV108" s="9"/>
      <c r="EW108" s="9"/>
      <c r="EX108" s="9"/>
      <c r="EY108" s="9"/>
      <c r="EZ108" s="9"/>
      <c r="FA108" s="9"/>
      <c r="FB108" s="9"/>
      <c r="FC108" s="9"/>
      <c r="FD108" s="9"/>
      <c r="FE108" s="9"/>
      <c r="FF108" s="9"/>
      <c r="FG108" s="9"/>
      <c r="FH108" s="9"/>
      <c r="FI108" s="9"/>
      <c r="FJ108" s="9"/>
      <c r="FK108" s="9"/>
      <c r="FL108" s="9"/>
      <c r="FM108" s="9"/>
      <c r="FN108" s="9"/>
      <c r="FO108" s="9"/>
      <c r="FP108" s="9"/>
      <c r="FQ108" s="9"/>
      <c r="FR108" s="9"/>
      <c r="FS108" s="9"/>
      <c r="FT108" s="9"/>
      <c r="FU108" s="9"/>
      <c r="FV108" s="9"/>
      <c r="FW108" s="9"/>
      <c r="FX108" s="9"/>
      <c r="FY108" s="9"/>
      <c r="FZ108" s="9"/>
      <c r="GA108" s="9"/>
      <c r="GB108" s="9"/>
      <c r="GC108" s="9"/>
      <c r="GD108" s="9"/>
      <c r="GE108" s="9"/>
      <c r="GF108" s="9"/>
      <c r="GG108" s="9"/>
      <c r="GH108" s="9"/>
      <c r="GI108" s="9"/>
      <c r="GJ108" s="9"/>
      <c r="GK108" s="9"/>
      <c r="GL108" s="9"/>
      <c r="GM108" s="9"/>
      <c r="GN108" s="9"/>
      <c r="GO108" s="9"/>
      <c r="GP108" s="9"/>
      <c r="GQ108" s="9"/>
      <c r="GR108" s="9"/>
      <c r="GS108" s="9"/>
      <c r="GT108" s="9"/>
      <c r="GU108" s="9"/>
      <c r="GV108" s="9"/>
      <c r="GW108" s="9"/>
      <c r="GX108" s="9"/>
      <c r="GY108" s="9"/>
      <c r="GZ108" s="9"/>
      <c r="HA108" s="9"/>
      <c r="HB108" s="9"/>
      <c r="HC108" s="9"/>
      <c r="HD108" s="9"/>
      <c r="HE108" s="9"/>
      <c r="HF108" s="9"/>
      <c r="HG108" s="9"/>
      <c r="HH108" s="9"/>
      <c r="HI108" s="9"/>
      <c r="HJ108" s="9"/>
      <c r="HK108" s="9"/>
      <c r="HL108" s="9"/>
      <c r="HM108" s="9"/>
      <c r="HN108" s="9"/>
      <c r="HO108" s="9"/>
      <c r="HP108" s="9"/>
      <c r="HQ108" s="9"/>
      <c r="HR108" s="9"/>
      <c r="HS108" s="9"/>
      <c r="HT108" s="9"/>
      <c r="HU108" s="9"/>
      <c r="HV108" s="9"/>
      <c r="HW108" s="9"/>
      <c r="HX108" s="9"/>
      <c r="HY108" s="9"/>
      <c r="HZ108" s="9"/>
      <c r="IA108" s="9"/>
      <c r="IB108" s="9"/>
      <c r="IC108" s="9"/>
      <c r="ID108" s="9"/>
      <c r="IE108" s="9"/>
      <c r="IF108" s="9"/>
      <c r="IG108" s="9"/>
      <c r="IH108" s="9"/>
      <c r="II108" s="9"/>
      <c r="IJ108" s="9"/>
      <c r="IK108" s="9"/>
      <c r="IL108" s="9"/>
      <c r="IM108" s="9"/>
      <c r="IN108" s="9"/>
      <c r="IO108" s="9"/>
      <c r="IP108" s="9"/>
      <c r="IQ108" s="9"/>
      <c r="IR108" s="9"/>
      <c r="IS108" s="9"/>
      <c r="IT108" s="9"/>
      <c r="IU108" s="9"/>
      <c r="IV108" s="57"/>
    </row>
    <row r="109" spans="1:256" s="7" customFormat="1" ht="79.5" customHeight="1">
      <c r="A109" s="29" t="s">
        <v>127</v>
      </c>
      <c r="B109" s="62" t="s">
        <v>128</v>
      </c>
      <c r="C109" s="69" t="s">
        <v>487</v>
      </c>
      <c r="D109" s="66" t="s">
        <v>488</v>
      </c>
      <c r="E109" s="63" t="s">
        <v>489</v>
      </c>
      <c r="F109" s="28" t="s">
        <v>151</v>
      </c>
      <c r="G109" s="62" t="s">
        <v>244</v>
      </c>
      <c r="H109" s="29" t="s">
        <v>454</v>
      </c>
      <c r="I109" s="62" t="s">
        <v>408</v>
      </c>
      <c r="J109" s="62" t="s">
        <v>409</v>
      </c>
      <c r="K109" s="29" t="s">
        <v>410</v>
      </c>
      <c r="L109" s="39">
        <v>5</v>
      </c>
      <c r="M109" s="39">
        <v>5</v>
      </c>
      <c r="N109" s="39"/>
      <c r="O109" s="39"/>
      <c r="P109" s="39">
        <v>5</v>
      </c>
      <c r="Q109" s="39"/>
      <c r="R109" s="28"/>
      <c r="S109" s="28"/>
      <c r="T109" s="28"/>
      <c r="U109" s="28"/>
      <c r="V109" s="28"/>
      <c r="W109" s="28"/>
      <c r="X109" s="28"/>
      <c r="Y109" s="28"/>
      <c r="Z109" s="28"/>
      <c r="AA109" s="28" t="s">
        <v>135</v>
      </c>
      <c r="AB109" s="28" t="s">
        <v>136</v>
      </c>
      <c r="AC109" s="28" t="s">
        <v>136</v>
      </c>
      <c r="AD109" s="28" t="s">
        <v>136</v>
      </c>
      <c r="AE109" s="28" t="s">
        <v>136</v>
      </c>
      <c r="AF109" s="28" t="s">
        <v>137</v>
      </c>
      <c r="AG109" s="77"/>
      <c r="AH109" s="77"/>
      <c r="AI109" s="28"/>
      <c r="AJ109" s="28"/>
      <c r="AK109" s="75" t="s">
        <v>164</v>
      </c>
      <c r="AL109" s="28" t="s">
        <v>175</v>
      </c>
      <c r="AM109" s="9"/>
      <c r="AN109" s="9"/>
      <c r="AO109" s="9"/>
      <c r="AP109" s="9"/>
      <c r="AQ109" s="9"/>
      <c r="AR109" s="9"/>
      <c r="AS109" s="9"/>
      <c r="AT109" s="9"/>
      <c r="AU109" s="9"/>
      <c r="AV109" s="9"/>
      <c r="AW109" s="9"/>
      <c r="AX109" s="9"/>
      <c r="AY109" s="9"/>
      <c r="AZ109" s="9"/>
      <c r="BA109" s="9"/>
      <c r="BB109" s="9"/>
      <c r="BC109" s="9"/>
      <c r="BD109" s="9"/>
      <c r="BE109" s="9"/>
      <c r="BF109" s="9"/>
      <c r="BG109" s="9"/>
      <c r="BH109" s="9"/>
      <c r="BI109" s="9"/>
      <c r="BJ109" s="9"/>
      <c r="BK109" s="9"/>
      <c r="BL109" s="9"/>
      <c r="BM109" s="9"/>
      <c r="BN109" s="9"/>
      <c r="BO109" s="9"/>
      <c r="BP109" s="9"/>
      <c r="BQ109" s="9"/>
      <c r="BR109" s="9"/>
      <c r="BS109" s="9"/>
      <c r="BT109" s="9"/>
      <c r="BU109" s="9"/>
      <c r="BV109" s="9"/>
      <c r="BW109" s="9"/>
      <c r="BX109" s="9"/>
      <c r="BY109" s="9"/>
      <c r="BZ109" s="9"/>
      <c r="CA109" s="9"/>
      <c r="CB109" s="9"/>
      <c r="CC109" s="9"/>
      <c r="CD109" s="9"/>
      <c r="CE109" s="9"/>
      <c r="CF109" s="9"/>
      <c r="CG109" s="9"/>
      <c r="CH109" s="9"/>
      <c r="CI109" s="9"/>
      <c r="CJ109" s="9"/>
      <c r="CK109" s="9"/>
      <c r="CL109" s="9"/>
      <c r="CM109" s="9"/>
      <c r="CN109" s="9"/>
      <c r="CO109" s="9"/>
      <c r="CP109" s="9"/>
      <c r="CQ109" s="9"/>
      <c r="CR109" s="9"/>
      <c r="CS109" s="9"/>
      <c r="CT109" s="9"/>
      <c r="CU109" s="9"/>
      <c r="CV109" s="9"/>
      <c r="CW109" s="9"/>
      <c r="CX109" s="9"/>
      <c r="CY109" s="9"/>
      <c r="CZ109" s="9"/>
      <c r="DA109" s="9"/>
      <c r="DB109" s="9"/>
      <c r="DC109" s="9"/>
      <c r="DD109" s="9"/>
      <c r="DE109" s="9"/>
      <c r="DF109" s="9"/>
      <c r="DG109" s="9"/>
      <c r="DH109" s="9"/>
      <c r="DI109" s="9"/>
      <c r="DJ109" s="9"/>
      <c r="DK109" s="9"/>
      <c r="DL109" s="9"/>
      <c r="DM109" s="9"/>
      <c r="DN109" s="9"/>
      <c r="DO109" s="9"/>
      <c r="DP109" s="9"/>
      <c r="DQ109" s="9"/>
      <c r="DR109" s="9"/>
      <c r="DS109" s="9"/>
      <c r="DT109" s="9"/>
      <c r="DU109" s="9"/>
      <c r="DV109" s="9"/>
      <c r="DW109" s="9"/>
      <c r="DX109" s="9"/>
      <c r="DY109" s="9"/>
      <c r="DZ109" s="9"/>
      <c r="EA109" s="9"/>
      <c r="EB109" s="9"/>
      <c r="EC109" s="9"/>
      <c r="ED109" s="9"/>
      <c r="EE109" s="9"/>
      <c r="EF109" s="9"/>
      <c r="EG109" s="9"/>
      <c r="EH109" s="9"/>
      <c r="EI109" s="9"/>
      <c r="EJ109" s="9"/>
      <c r="EK109" s="9"/>
      <c r="EL109" s="9"/>
      <c r="EM109" s="9"/>
      <c r="EN109" s="9"/>
      <c r="EO109" s="9"/>
      <c r="EP109" s="9"/>
      <c r="EQ109" s="9"/>
      <c r="ER109" s="9"/>
      <c r="ES109" s="9"/>
      <c r="ET109" s="9"/>
      <c r="EU109" s="9"/>
      <c r="EV109" s="9"/>
      <c r="EW109" s="9"/>
      <c r="EX109" s="9"/>
      <c r="EY109" s="9"/>
      <c r="EZ109" s="9"/>
      <c r="FA109" s="9"/>
      <c r="FB109" s="9"/>
      <c r="FC109" s="9"/>
      <c r="FD109" s="9"/>
      <c r="FE109" s="9"/>
      <c r="FF109" s="9"/>
      <c r="FG109" s="9"/>
      <c r="FH109" s="9"/>
      <c r="FI109" s="9"/>
      <c r="FJ109" s="9"/>
      <c r="FK109" s="9"/>
      <c r="FL109" s="9"/>
      <c r="FM109" s="9"/>
      <c r="FN109" s="9"/>
      <c r="FO109" s="9"/>
      <c r="FP109" s="9"/>
      <c r="FQ109" s="9"/>
      <c r="FR109" s="9"/>
      <c r="FS109" s="9"/>
      <c r="FT109" s="9"/>
      <c r="FU109" s="9"/>
      <c r="FV109" s="9"/>
      <c r="FW109" s="9"/>
      <c r="FX109" s="9"/>
      <c r="FY109" s="9"/>
      <c r="FZ109" s="9"/>
      <c r="GA109" s="9"/>
      <c r="GB109" s="9"/>
      <c r="GC109" s="9"/>
      <c r="GD109" s="9"/>
      <c r="GE109" s="9"/>
      <c r="GF109" s="9"/>
      <c r="GG109" s="9"/>
      <c r="GH109" s="9"/>
      <c r="GI109" s="9"/>
      <c r="GJ109" s="9"/>
      <c r="GK109" s="9"/>
      <c r="GL109" s="9"/>
      <c r="GM109" s="9"/>
      <c r="GN109" s="9"/>
      <c r="GO109" s="9"/>
      <c r="GP109" s="9"/>
      <c r="GQ109" s="9"/>
      <c r="GR109" s="9"/>
      <c r="GS109" s="9"/>
      <c r="GT109" s="9"/>
      <c r="GU109" s="9"/>
      <c r="GV109" s="9"/>
      <c r="GW109" s="9"/>
      <c r="GX109" s="9"/>
      <c r="GY109" s="9"/>
      <c r="GZ109" s="9"/>
      <c r="HA109" s="9"/>
      <c r="HB109" s="9"/>
      <c r="HC109" s="9"/>
      <c r="HD109" s="9"/>
      <c r="HE109" s="9"/>
      <c r="HF109" s="9"/>
      <c r="HG109" s="9"/>
      <c r="HH109" s="9"/>
      <c r="HI109" s="9"/>
      <c r="HJ109" s="9"/>
      <c r="HK109" s="9"/>
      <c r="HL109" s="9"/>
      <c r="HM109" s="9"/>
      <c r="HN109" s="9"/>
      <c r="HO109" s="9"/>
      <c r="HP109" s="9"/>
      <c r="HQ109" s="9"/>
      <c r="HR109" s="9"/>
      <c r="HS109" s="9"/>
      <c r="HT109" s="9"/>
      <c r="HU109" s="9"/>
      <c r="HV109" s="9"/>
      <c r="HW109" s="9"/>
      <c r="HX109" s="9"/>
      <c r="HY109" s="9"/>
      <c r="HZ109" s="9"/>
      <c r="IA109" s="9"/>
      <c r="IB109" s="9"/>
      <c r="IC109" s="9"/>
      <c r="ID109" s="9"/>
      <c r="IE109" s="9"/>
      <c r="IF109" s="9"/>
      <c r="IG109" s="9"/>
      <c r="IH109" s="9"/>
      <c r="II109" s="9"/>
      <c r="IJ109" s="9"/>
      <c r="IK109" s="9"/>
      <c r="IL109" s="9"/>
      <c r="IM109" s="9"/>
      <c r="IN109" s="9"/>
      <c r="IO109" s="9"/>
      <c r="IP109" s="9"/>
      <c r="IQ109" s="9"/>
      <c r="IR109" s="9"/>
      <c r="IS109" s="9"/>
      <c r="IT109" s="9"/>
      <c r="IU109" s="9"/>
      <c r="IV109" s="57"/>
    </row>
    <row r="110" spans="1:256" s="7" customFormat="1" ht="79.5" customHeight="1">
      <c r="A110" s="29" t="s">
        <v>127</v>
      </c>
      <c r="B110" s="62" t="s">
        <v>128</v>
      </c>
      <c r="C110" s="29" t="s">
        <v>490</v>
      </c>
      <c r="D110" s="66" t="s">
        <v>491</v>
      </c>
      <c r="E110" s="67" t="s">
        <v>492</v>
      </c>
      <c r="F110" s="64" t="s">
        <v>151</v>
      </c>
      <c r="G110" s="62" t="s">
        <v>314</v>
      </c>
      <c r="H110" s="62" t="s">
        <v>407</v>
      </c>
      <c r="I110" s="62" t="s">
        <v>408</v>
      </c>
      <c r="J110" s="62" t="s">
        <v>409</v>
      </c>
      <c r="K110" s="29" t="s">
        <v>410</v>
      </c>
      <c r="L110" s="39">
        <f aca="true" t="shared" si="11" ref="L110:L115">M110+R110+S110+T110+U110+V110+W110+X110+Y110+Z110</f>
        <v>9.4</v>
      </c>
      <c r="M110" s="39">
        <f aca="true" t="shared" si="12" ref="M110:M115">SUBTOTAL(9,N110:Q110)</f>
        <v>9.4</v>
      </c>
      <c r="N110" s="39">
        <v>9.4</v>
      </c>
      <c r="O110" s="39"/>
      <c r="P110" s="39"/>
      <c r="Q110" s="39"/>
      <c r="R110" s="39"/>
      <c r="S110" s="39"/>
      <c r="T110" s="39"/>
      <c r="U110" s="39"/>
      <c r="V110" s="39"/>
      <c r="W110" s="39"/>
      <c r="X110" s="39"/>
      <c r="Y110" s="39"/>
      <c r="Z110" s="39"/>
      <c r="AA110" s="62" t="s">
        <v>135</v>
      </c>
      <c r="AB110" s="62" t="s">
        <v>136</v>
      </c>
      <c r="AC110" s="28" t="s">
        <v>137</v>
      </c>
      <c r="AD110" s="62" t="s">
        <v>136</v>
      </c>
      <c r="AE110" s="62" t="s">
        <v>136</v>
      </c>
      <c r="AF110" s="62" t="s">
        <v>137</v>
      </c>
      <c r="AG110" s="62">
        <v>31</v>
      </c>
      <c r="AH110" s="62">
        <v>65</v>
      </c>
      <c r="AI110" s="62">
        <f aca="true" t="shared" si="13" ref="AI110:AI113">AG110*2</f>
        <v>62</v>
      </c>
      <c r="AJ110" s="62">
        <v>192</v>
      </c>
      <c r="AK110" s="66" t="s">
        <v>164</v>
      </c>
      <c r="AL110" s="62" t="s">
        <v>175</v>
      </c>
      <c r="AM110" s="9"/>
      <c r="AN110" s="9"/>
      <c r="AO110" s="9"/>
      <c r="AP110" s="9"/>
      <c r="AQ110" s="9"/>
      <c r="AR110" s="9"/>
      <c r="AS110" s="9"/>
      <c r="AT110" s="9"/>
      <c r="AU110" s="9"/>
      <c r="AV110" s="9"/>
      <c r="AW110" s="9"/>
      <c r="AX110" s="9"/>
      <c r="AY110" s="9"/>
      <c r="AZ110" s="9"/>
      <c r="BA110" s="9"/>
      <c r="BB110" s="9"/>
      <c r="BC110" s="9"/>
      <c r="BD110" s="9"/>
      <c r="BE110" s="9"/>
      <c r="BF110" s="9"/>
      <c r="BG110" s="9"/>
      <c r="BH110" s="9"/>
      <c r="BI110" s="9"/>
      <c r="BJ110" s="9"/>
      <c r="BK110" s="9"/>
      <c r="BL110" s="9"/>
      <c r="BM110" s="9"/>
      <c r="BN110" s="9"/>
      <c r="BO110" s="9"/>
      <c r="BP110" s="9"/>
      <c r="BQ110" s="9"/>
      <c r="BR110" s="9"/>
      <c r="BS110" s="9"/>
      <c r="BT110" s="9"/>
      <c r="BU110" s="9"/>
      <c r="BV110" s="9"/>
      <c r="BW110" s="9"/>
      <c r="BX110" s="9"/>
      <c r="BY110" s="9"/>
      <c r="BZ110" s="9"/>
      <c r="CA110" s="9"/>
      <c r="CB110" s="9"/>
      <c r="CC110" s="9"/>
      <c r="CD110" s="9"/>
      <c r="CE110" s="9"/>
      <c r="CF110" s="9"/>
      <c r="CG110" s="9"/>
      <c r="CH110" s="9"/>
      <c r="CI110" s="9"/>
      <c r="CJ110" s="9"/>
      <c r="CK110" s="9"/>
      <c r="CL110" s="9"/>
      <c r="CM110" s="9"/>
      <c r="CN110" s="9"/>
      <c r="CO110" s="9"/>
      <c r="CP110" s="9"/>
      <c r="CQ110" s="9"/>
      <c r="CR110" s="9"/>
      <c r="CS110" s="9"/>
      <c r="CT110" s="9"/>
      <c r="CU110" s="9"/>
      <c r="CV110" s="9"/>
      <c r="CW110" s="9"/>
      <c r="CX110" s="9"/>
      <c r="CY110" s="9"/>
      <c r="CZ110" s="9"/>
      <c r="DA110" s="9"/>
      <c r="DB110" s="9"/>
      <c r="DC110" s="9"/>
      <c r="DD110" s="9"/>
      <c r="DE110" s="9"/>
      <c r="DF110" s="9"/>
      <c r="DG110" s="9"/>
      <c r="DH110" s="9"/>
      <c r="DI110" s="9"/>
      <c r="DJ110" s="9"/>
      <c r="DK110" s="9"/>
      <c r="DL110" s="9"/>
      <c r="DM110" s="9"/>
      <c r="DN110" s="9"/>
      <c r="DO110" s="9"/>
      <c r="DP110" s="9"/>
      <c r="DQ110" s="9"/>
      <c r="DR110" s="9"/>
      <c r="DS110" s="9"/>
      <c r="DT110" s="9"/>
      <c r="DU110" s="9"/>
      <c r="DV110" s="9"/>
      <c r="DW110" s="9"/>
      <c r="DX110" s="9"/>
      <c r="DY110" s="9"/>
      <c r="DZ110" s="9"/>
      <c r="EA110" s="9"/>
      <c r="EB110" s="9"/>
      <c r="EC110" s="9"/>
      <c r="ED110" s="9"/>
      <c r="EE110" s="9"/>
      <c r="EF110" s="9"/>
      <c r="EG110" s="9"/>
      <c r="EH110" s="9"/>
      <c r="EI110" s="9"/>
      <c r="EJ110" s="9"/>
      <c r="EK110" s="9"/>
      <c r="EL110" s="9"/>
      <c r="EM110" s="9"/>
      <c r="EN110" s="9"/>
      <c r="EO110" s="9"/>
      <c r="EP110" s="9"/>
      <c r="EQ110" s="9"/>
      <c r="ER110" s="9"/>
      <c r="ES110" s="9"/>
      <c r="ET110" s="9"/>
      <c r="EU110" s="9"/>
      <c r="EV110" s="9"/>
      <c r="EW110" s="9"/>
      <c r="EX110" s="9"/>
      <c r="EY110" s="9"/>
      <c r="EZ110" s="9"/>
      <c r="FA110" s="9"/>
      <c r="FB110" s="9"/>
      <c r="FC110" s="9"/>
      <c r="FD110" s="9"/>
      <c r="FE110" s="9"/>
      <c r="FF110" s="9"/>
      <c r="FG110" s="9"/>
      <c r="FH110" s="9"/>
      <c r="FI110" s="9"/>
      <c r="FJ110" s="9"/>
      <c r="FK110" s="9"/>
      <c r="FL110" s="9"/>
      <c r="FM110" s="9"/>
      <c r="FN110" s="9"/>
      <c r="FO110" s="9"/>
      <c r="FP110" s="9"/>
      <c r="FQ110" s="9"/>
      <c r="FR110" s="9"/>
      <c r="FS110" s="9"/>
      <c r="FT110" s="9"/>
      <c r="FU110" s="9"/>
      <c r="FV110" s="9"/>
      <c r="FW110" s="9"/>
      <c r="FX110" s="9"/>
      <c r="FY110" s="9"/>
      <c r="FZ110" s="9"/>
      <c r="GA110" s="9"/>
      <c r="GB110" s="9"/>
      <c r="GC110" s="9"/>
      <c r="GD110" s="9"/>
      <c r="GE110" s="9"/>
      <c r="GF110" s="9"/>
      <c r="GG110" s="9"/>
      <c r="GH110" s="9"/>
      <c r="GI110" s="9"/>
      <c r="GJ110" s="9"/>
      <c r="GK110" s="9"/>
      <c r="GL110" s="9"/>
      <c r="GM110" s="9"/>
      <c r="GN110" s="9"/>
      <c r="GO110" s="9"/>
      <c r="GP110" s="9"/>
      <c r="GQ110" s="9"/>
      <c r="GR110" s="9"/>
      <c r="GS110" s="9"/>
      <c r="GT110" s="9"/>
      <c r="GU110" s="9"/>
      <c r="GV110" s="9"/>
      <c r="GW110" s="9"/>
      <c r="GX110" s="9"/>
      <c r="GY110" s="9"/>
      <c r="GZ110" s="9"/>
      <c r="HA110" s="9"/>
      <c r="HB110" s="9"/>
      <c r="HC110" s="9"/>
      <c r="HD110" s="9"/>
      <c r="HE110" s="9"/>
      <c r="HF110" s="9"/>
      <c r="HG110" s="9"/>
      <c r="HH110" s="9"/>
      <c r="HI110" s="9"/>
      <c r="HJ110" s="9"/>
      <c r="HK110" s="9"/>
      <c r="HL110" s="9"/>
      <c r="HM110" s="9"/>
      <c r="HN110" s="9"/>
      <c r="HO110" s="9"/>
      <c r="HP110" s="9"/>
      <c r="HQ110" s="9"/>
      <c r="HR110" s="9"/>
      <c r="HS110" s="9"/>
      <c r="HT110" s="9"/>
      <c r="HU110" s="9"/>
      <c r="HV110" s="9"/>
      <c r="HW110" s="9"/>
      <c r="HX110" s="9"/>
      <c r="HY110" s="9"/>
      <c r="HZ110" s="9"/>
      <c r="IA110" s="9"/>
      <c r="IB110" s="9"/>
      <c r="IC110" s="9"/>
      <c r="ID110" s="9"/>
      <c r="IE110" s="9"/>
      <c r="IF110" s="9"/>
      <c r="IG110" s="9"/>
      <c r="IH110" s="9"/>
      <c r="II110" s="9"/>
      <c r="IJ110" s="9"/>
      <c r="IK110" s="9"/>
      <c r="IL110" s="9"/>
      <c r="IM110" s="9"/>
      <c r="IN110" s="9"/>
      <c r="IO110" s="9"/>
      <c r="IP110" s="9"/>
      <c r="IQ110" s="9"/>
      <c r="IR110" s="9"/>
      <c r="IS110" s="9"/>
      <c r="IT110" s="9"/>
      <c r="IU110" s="9"/>
      <c r="IV110" s="57"/>
    </row>
    <row r="111" spans="1:256" s="7" customFormat="1" ht="79.5" customHeight="1">
      <c r="A111" s="29" t="s">
        <v>127</v>
      </c>
      <c r="B111" s="62" t="s">
        <v>128</v>
      </c>
      <c r="C111" s="29" t="s">
        <v>493</v>
      </c>
      <c r="D111" s="66" t="s">
        <v>494</v>
      </c>
      <c r="E111" s="67" t="s">
        <v>495</v>
      </c>
      <c r="F111" s="64" t="s">
        <v>159</v>
      </c>
      <c r="G111" s="62" t="s">
        <v>252</v>
      </c>
      <c r="H111" s="62" t="s">
        <v>407</v>
      </c>
      <c r="I111" s="62" t="s">
        <v>408</v>
      </c>
      <c r="J111" s="62" t="s">
        <v>409</v>
      </c>
      <c r="K111" s="29" t="s">
        <v>410</v>
      </c>
      <c r="L111" s="39">
        <f t="shared" si="11"/>
        <v>16.44</v>
      </c>
      <c r="M111" s="39">
        <f t="shared" si="12"/>
        <v>16.44</v>
      </c>
      <c r="N111" s="39">
        <v>16.44</v>
      </c>
      <c r="O111" s="39"/>
      <c r="P111" s="39"/>
      <c r="Q111" s="39"/>
      <c r="R111" s="39"/>
      <c r="S111" s="39"/>
      <c r="T111" s="39"/>
      <c r="U111" s="39"/>
      <c r="V111" s="39"/>
      <c r="W111" s="39"/>
      <c r="X111" s="39"/>
      <c r="Y111" s="39"/>
      <c r="Z111" s="39"/>
      <c r="AA111" s="62" t="s">
        <v>135</v>
      </c>
      <c r="AB111" s="62" t="s">
        <v>136</v>
      </c>
      <c r="AC111" s="62" t="s">
        <v>136</v>
      </c>
      <c r="AD111" s="62" t="s">
        <v>136</v>
      </c>
      <c r="AE111" s="62" t="s">
        <v>136</v>
      </c>
      <c r="AF111" s="62" t="s">
        <v>137</v>
      </c>
      <c r="AG111" s="62">
        <v>93</v>
      </c>
      <c r="AH111" s="62">
        <v>187</v>
      </c>
      <c r="AI111" s="62">
        <f t="shared" si="13"/>
        <v>186</v>
      </c>
      <c r="AJ111" s="62">
        <v>502</v>
      </c>
      <c r="AK111" s="66" t="s">
        <v>164</v>
      </c>
      <c r="AL111" s="62" t="s">
        <v>175</v>
      </c>
      <c r="AM111" s="9"/>
      <c r="AN111" s="9"/>
      <c r="AO111" s="9"/>
      <c r="AP111" s="9"/>
      <c r="AQ111" s="9"/>
      <c r="AR111" s="9"/>
      <c r="AS111" s="9"/>
      <c r="AT111" s="9"/>
      <c r="AU111" s="9"/>
      <c r="AV111" s="9"/>
      <c r="AW111" s="9"/>
      <c r="AX111" s="9"/>
      <c r="AY111" s="9"/>
      <c r="AZ111" s="9"/>
      <c r="BA111" s="9"/>
      <c r="BB111" s="9"/>
      <c r="BC111" s="9"/>
      <c r="BD111" s="9"/>
      <c r="BE111" s="9"/>
      <c r="BF111" s="9"/>
      <c r="BG111" s="9"/>
      <c r="BH111" s="9"/>
      <c r="BI111" s="9"/>
      <c r="BJ111" s="9"/>
      <c r="BK111" s="9"/>
      <c r="BL111" s="9"/>
      <c r="BM111" s="9"/>
      <c r="BN111" s="9"/>
      <c r="BO111" s="9"/>
      <c r="BP111" s="9"/>
      <c r="BQ111" s="9"/>
      <c r="BR111" s="9"/>
      <c r="BS111" s="9"/>
      <c r="BT111" s="9"/>
      <c r="BU111" s="9"/>
      <c r="BV111" s="9"/>
      <c r="BW111" s="9"/>
      <c r="BX111" s="9"/>
      <c r="BY111" s="9"/>
      <c r="BZ111" s="9"/>
      <c r="CA111" s="9"/>
      <c r="CB111" s="9"/>
      <c r="CC111" s="9"/>
      <c r="CD111" s="9"/>
      <c r="CE111" s="9"/>
      <c r="CF111" s="9"/>
      <c r="CG111" s="9"/>
      <c r="CH111" s="9"/>
      <c r="CI111" s="9"/>
      <c r="CJ111" s="9"/>
      <c r="CK111" s="9"/>
      <c r="CL111" s="9"/>
      <c r="CM111" s="9"/>
      <c r="CN111" s="9"/>
      <c r="CO111" s="9"/>
      <c r="CP111" s="9"/>
      <c r="CQ111" s="9"/>
      <c r="CR111" s="9"/>
      <c r="CS111" s="9"/>
      <c r="CT111" s="9"/>
      <c r="CU111" s="9"/>
      <c r="CV111" s="9"/>
      <c r="CW111" s="9"/>
      <c r="CX111" s="9"/>
      <c r="CY111" s="9"/>
      <c r="CZ111" s="9"/>
      <c r="DA111" s="9"/>
      <c r="DB111" s="9"/>
      <c r="DC111" s="9"/>
      <c r="DD111" s="9"/>
      <c r="DE111" s="9"/>
      <c r="DF111" s="9"/>
      <c r="DG111" s="9"/>
      <c r="DH111" s="9"/>
      <c r="DI111" s="9"/>
      <c r="DJ111" s="9"/>
      <c r="DK111" s="9"/>
      <c r="DL111" s="9"/>
      <c r="DM111" s="9"/>
      <c r="DN111" s="9"/>
      <c r="DO111" s="9"/>
      <c r="DP111" s="9"/>
      <c r="DQ111" s="9"/>
      <c r="DR111" s="9"/>
      <c r="DS111" s="9"/>
      <c r="DT111" s="9"/>
      <c r="DU111" s="9"/>
      <c r="DV111" s="9"/>
      <c r="DW111" s="9"/>
      <c r="DX111" s="9"/>
      <c r="DY111" s="9"/>
      <c r="DZ111" s="9"/>
      <c r="EA111" s="9"/>
      <c r="EB111" s="9"/>
      <c r="EC111" s="9"/>
      <c r="ED111" s="9"/>
      <c r="EE111" s="9"/>
      <c r="EF111" s="9"/>
      <c r="EG111" s="9"/>
      <c r="EH111" s="9"/>
      <c r="EI111" s="9"/>
      <c r="EJ111" s="9"/>
      <c r="EK111" s="9"/>
      <c r="EL111" s="9"/>
      <c r="EM111" s="9"/>
      <c r="EN111" s="9"/>
      <c r="EO111" s="9"/>
      <c r="EP111" s="9"/>
      <c r="EQ111" s="9"/>
      <c r="ER111" s="9"/>
      <c r="ES111" s="9"/>
      <c r="ET111" s="9"/>
      <c r="EU111" s="9"/>
      <c r="EV111" s="9"/>
      <c r="EW111" s="9"/>
      <c r="EX111" s="9"/>
      <c r="EY111" s="9"/>
      <c r="EZ111" s="9"/>
      <c r="FA111" s="9"/>
      <c r="FB111" s="9"/>
      <c r="FC111" s="9"/>
      <c r="FD111" s="9"/>
      <c r="FE111" s="9"/>
      <c r="FF111" s="9"/>
      <c r="FG111" s="9"/>
      <c r="FH111" s="9"/>
      <c r="FI111" s="9"/>
      <c r="FJ111" s="9"/>
      <c r="FK111" s="9"/>
      <c r="FL111" s="9"/>
      <c r="FM111" s="9"/>
      <c r="FN111" s="9"/>
      <c r="FO111" s="9"/>
      <c r="FP111" s="9"/>
      <c r="FQ111" s="9"/>
      <c r="FR111" s="9"/>
      <c r="FS111" s="9"/>
      <c r="FT111" s="9"/>
      <c r="FU111" s="9"/>
      <c r="FV111" s="9"/>
      <c r="FW111" s="9"/>
      <c r="FX111" s="9"/>
      <c r="FY111" s="9"/>
      <c r="FZ111" s="9"/>
      <c r="GA111" s="9"/>
      <c r="GB111" s="9"/>
      <c r="GC111" s="9"/>
      <c r="GD111" s="9"/>
      <c r="GE111" s="9"/>
      <c r="GF111" s="9"/>
      <c r="GG111" s="9"/>
      <c r="GH111" s="9"/>
      <c r="GI111" s="9"/>
      <c r="GJ111" s="9"/>
      <c r="GK111" s="9"/>
      <c r="GL111" s="9"/>
      <c r="GM111" s="9"/>
      <c r="GN111" s="9"/>
      <c r="GO111" s="9"/>
      <c r="GP111" s="9"/>
      <c r="GQ111" s="9"/>
      <c r="GR111" s="9"/>
      <c r="GS111" s="9"/>
      <c r="GT111" s="9"/>
      <c r="GU111" s="9"/>
      <c r="GV111" s="9"/>
      <c r="GW111" s="9"/>
      <c r="GX111" s="9"/>
      <c r="GY111" s="9"/>
      <c r="GZ111" s="9"/>
      <c r="HA111" s="9"/>
      <c r="HB111" s="9"/>
      <c r="HC111" s="9"/>
      <c r="HD111" s="9"/>
      <c r="HE111" s="9"/>
      <c r="HF111" s="9"/>
      <c r="HG111" s="9"/>
      <c r="HH111" s="9"/>
      <c r="HI111" s="9"/>
      <c r="HJ111" s="9"/>
      <c r="HK111" s="9"/>
      <c r="HL111" s="9"/>
      <c r="HM111" s="9"/>
      <c r="HN111" s="9"/>
      <c r="HO111" s="9"/>
      <c r="HP111" s="9"/>
      <c r="HQ111" s="9"/>
      <c r="HR111" s="9"/>
      <c r="HS111" s="9"/>
      <c r="HT111" s="9"/>
      <c r="HU111" s="9"/>
      <c r="HV111" s="9"/>
      <c r="HW111" s="9"/>
      <c r="HX111" s="9"/>
      <c r="HY111" s="9"/>
      <c r="HZ111" s="9"/>
      <c r="IA111" s="9"/>
      <c r="IB111" s="9"/>
      <c r="IC111" s="9"/>
      <c r="ID111" s="9"/>
      <c r="IE111" s="9"/>
      <c r="IF111" s="9"/>
      <c r="IG111" s="9"/>
      <c r="IH111" s="9"/>
      <c r="II111" s="9"/>
      <c r="IJ111" s="9"/>
      <c r="IK111" s="9"/>
      <c r="IL111" s="9"/>
      <c r="IM111" s="9"/>
      <c r="IN111" s="9"/>
      <c r="IO111" s="9"/>
      <c r="IP111" s="9"/>
      <c r="IQ111" s="9"/>
      <c r="IR111" s="9"/>
      <c r="IS111" s="9"/>
      <c r="IT111" s="9"/>
      <c r="IU111" s="9"/>
      <c r="IV111" s="57"/>
    </row>
    <row r="112" spans="1:256" s="7" customFormat="1" ht="79.5" customHeight="1">
      <c r="A112" s="29" t="s">
        <v>127</v>
      </c>
      <c r="B112" s="62" t="s">
        <v>128</v>
      </c>
      <c r="C112" s="29" t="s">
        <v>496</v>
      </c>
      <c r="D112" s="66" t="s">
        <v>497</v>
      </c>
      <c r="E112" s="67" t="s">
        <v>498</v>
      </c>
      <c r="F112" s="64" t="s">
        <v>159</v>
      </c>
      <c r="G112" s="62" t="s">
        <v>499</v>
      </c>
      <c r="H112" s="62" t="s">
        <v>407</v>
      </c>
      <c r="I112" s="62" t="s">
        <v>408</v>
      </c>
      <c r="J112" s="62" t="s">
        <v>409</v>
      </c>
      <c r="K112" s="29" t="s">
        <v>410</v>
      </c>
      <c r="L112" s="39">
        <f t="shared" si="11"/>
        <v>14.08</v>
      </c>
      <c r="M112" s="39">
        <f t="shared" si="12"/>
        <v>14.08</v>
      </c>
      <c r="N112" s="39">
        <v>14.08</v>
      </c>
      <c r="O112" s="39"/>
      <c r="P112" s="39"/>
      <c r="Q112" s="39"/>
      <c r="R112" s="39"/>
      <c r="S112" s="39"/>
      <c r="T112" s="39"/>
      <c r="U112" s="39"/>
      <c r="V112" s="39"/>
      <c r="W112" s="39"/>
      <c r="X112" s="39"/>
      <c r="Y112" s="39"/>
      <c r="Z112" s="39"/>
      <c r="AA112" s="62" t="s">
        <v>135</v>
      </c>
      <c r="AB112" s="62" t="s">
        <v>136</v>
      </c>
      <c r="AC112" s="62" t="s">
        <v>137</v>
      </c>
      <c r="AD112" s="62" t="s">
        <v>136</v>
      </c>
      <c r="AE112" s="62" t="s">
        <v>136</v>
      </c>
      <c r="AF112" s="62" t="s">
        <v>137</v>
      </c>
      <c r="AG112" s="62">
        <v>59</v>
      </c>
      <c r="AH112" s="62">
        <v>119</v>
      </c>
      <c r="AI112" s="62">
        <f t="shared" si="13"/>
        <v>118</v>
      </c>
      <c r="AJ112" s="62">
        <v>309</v>
      </c>
      <c r="AK112" s="66" t="s">
        <v>164</v>
      </c>
      <c r="AL112" s="62" t="s">
        <v>175</v>
      </c>
      <c r="AM112" s="9"/>
      <c r="AN112" s="9"/>
      <c r="AO112" s="9"/>
      <c r="AP112" s="9"/>
      <c r="AQ112" s="9"/>
      <c r="AR112" s="9"/>
      <c r="AS112" s="9"/>
      <c r="AT112" s="9"/>
      <c r="AU112" s="9"/>
      <c r="AV112" s="9"/>
      <c r="AW112" s="9"/>
      <c r="AX112" s="9"/>
      <c r="AY112" s="9"/>
      <c r="AZ112" s="9"/>
      <c r="BA112" s="9"/>
      <c r="BB112" s="9"/>
      <c r="BC112" s="9"/>
      <c r="BD112" s="9"/>
      <c r="BE112" s="9"/>
      <c r="BF112" s="9"/>
      <c r="BG112" s="9"/>
      <c r="BH112" s="9"/>
      <c r="BI112" s="9"/>
      <c r="BJ112" s="9"/>
      <c r="BK112" s="9"/>
      <c r="BL112" s="9"/>
      <c r="BM112" s="9"/>
      <c r="BN112" s="9"/>
      <c r="BO112" s="9"/>
      <c r="BP112" s="9"/>
      <c r="BQ112" s="9"/>
      <c r="BR112" s="9"/>
      <c r="BS112" s="9"/>
      <c r="BT112" s="9"/>
      <c r="BU112" s="9"/>
      <c r="BV112" s="9"/>
      <c r="BW112" s="9"/>
      <c r="BX112" s="9"/>
      <c r="BY112" s="9"/>
      <c r="BZ112" s="9"/>
      <c r="CA112" s="9"/>
      <c r="CB112" s="9"/>
      <c r="CC112" s="9"/>
      <c r="CD112" s="9"/>
      <c r="CE112" s="9"/>
      <c r="CF112" s="9"/>
      <c r="CG112" s="9"/>
      <c r="CH112" s="9"/>
      <c r="CI112" s="9"/>
      <c r="CJ112" s="9"/>
      <c r="CK112" s="9"/>
      <c r="CL112" s="9"/>
      <c r="CM112" s="9"/>
      <c r="CN112" s="9"/>
      <c r="CO112" s="9"/>
      <c r="CP112" s="9"/>
      <c r="CQ112" s="9"/>
      <c r="CR112" s="9"/>
      <c r="CS112" s="9"/>
      <c r="CT112" s="9"/>
      <c r="CU112" s="9"/>
      <c r="CV112" s="9"/>
      <c r="CW112" s="9"/>
      <c r="CX112" s="9"/>
      <c r="CY112" s="9"/>
      <c r="CZ112" s="9"/>
      <c r="DA112" s="9"/>
      <c r="DB112" s="9"/>
      <c r="DC112" s="9"/>
      <c r="DD112" s="9"/>
      <c r="DE112" s="9"/>
      <c r="DF112" s="9"/>
      <c r="DG112" s="9"/>
      <c r="DH112" s="9"/>
      <c r="DI112" s="9"/>
      <c r="DJ112" s="9"/>
      <c r="DK112" s="9"/>
      <c r="DL112" s="9"/>
      <c r="DM112" s="9"/>
      <c r="DN112" s="9"/>
      <c r="DO112" s="9"/>
      <c r="DP112" s="9"/>
      <c r="DQ112" s="9"/>
      <c r="DR112" s="9"/>
      <c r="DS112" s="9"/>
      <c r="DT112" s="9"/>
      <c r="DU112" s="9"/>
      <c r="DV112" s="9"/>
      <c r="DW112" s="9"/>
      <c r="DX112" s="9"/>
      <c r="DY112" s="9"/>
      <c r="DZ112" s="9"/>
      <c r="EA112" s="9"/>
      <c r="EB112" s="9"/>
      <c r="EC112" s="9"/>
      <c r="ED112" s="9"/>
      <c r="EE112" s="9"/>
      <c r="EF112" s="9"/>
      <c r="EG112" s="9"/>
      <c r="EH112" s="9"/>
      <c r="EI112" s="9"/>
      <c r="EJ112" s="9"/>
      <c r="EK112" s="9"/>
      <c r="EL112" s="9"/>
      <c r="EM112" s="9"/>
      <c r="EN112" s="9"/>
      <c r="EO112" s="9"/>
      <c r="EP112" s="9"/>
      <c r="EQ112" s="9"/>
      <c r="ER112" s="9"/>
      <c r="ES112" s="9"/>
      <c r="ET112" s="9"/>
      <c r="EU112" s="9"/>
      <c r="EV112" s="9"/>
      <c r="EW112" s="9"/>
      <c r="EX112" s="9"/>
      <c r="EY112" s="9"/>
      <c r="EZ112" s="9"/>
      <c r="FA112" s="9"/>
      <c r="FB112" s="9"/>
      <c r="FC112" s="9"/>
      <c r="FD112" s="9"/>
      <c r="FE112" s="9"/>
      <c r="FF112" s="9"/>
      <c r="FG112" s="9"/>
      <c r="FH112" s="9"/>
      <c r="FI112" s="9"/>
      <c r="FJ112" s="9"/>
      <c r="FK112" s="9"/>
      <c r="FL112" s="9"/>
      <c r="FM112" s="9"/>
      <c r="FN112" s="9"/>
      <c r="FO112" s="9"/>
      <c r="FP112" s="9"/>
      <c r="FQ112" s="9"/>
      <c r="FR112" s="9"/>
      <c r="FS112" s="9"/>
      <c r="FT112" s="9"/>
      <c r="FU112" s="9"/>
      <c r="FV112" s="9"/>
      <c r="FW112" s="9"/>
      <c r="FX112" s="9"/>
      <c r="FY112" s="9"/>
      <c r="FZ112" s="9"/>
      <c r="GA112" s="9"/>
      <c r="GB112" s="9"/>
      <c r="GC112" s="9"/>
      <c r="GD112" s="9"/>
      <c r="GE112" s="9"/>
      <c r="GF112" s="9"/>
      <c r="GG112" s="9"/>
      <c r="GH112" s="9"/>
      <c r="GI112" s="9"/>
      <c r="GJ112" s="9"/>
      <c r="GK112" s="9"/>
      <c r="GL112" s="9"/>
      <c r="GM112" s="9"/>
      <c r="GN112" s="9"/>
      <c r="GO112" s="9"/>
      <c r="GP112" s="9"/>
      <c r="GQ112" s="9"/>
      <c r="GR112" s="9"/>
      <c r="GS112" s="9"/>
      <c r="GT112" s="9"/>
      <c r="GU112" s="9"/>
      <c r="GV112" s="9"/>
      <c r="GW112" s="9"/>
      <c r="GX112" s="9"/>
      <c r="GY112" s="9"/>
      <c r="GZ112" s="9"/>
      <c r="HA112" s="9"/>
      <c r="HB112" s="9"/>
      <c r="HC112" s="9"/>
      <c r="HD112" s="9"/>
      <c r="HE112" s="9"/>
      <c r="HF112" s="9"/>
      <c r="HG112" s="9"/>
      <c r="HH112" s="9"/>
      <c r="HI112" s="9"/>
      <c r="HJ112" s="9"/>
      <c r="HK112" s="9"/>
      <c r="HL112" s="9"/>
      <c r="HM112" s="9"/>
      <c r="HN112" s="9"/>
      <c r="HO112" s="9"/>
      <c r="HP112" s="9"/>
      <c r="HQ112" s="9"/>
      <c r="HR112" s="9"/>
      <c r="HS112" s="9"/>
      <c r="HT112" s="9"/>
      <c r="HU112" s="9"/>
      <c r="HV112" s="9"/>
      <c r="HW112" s="9"/>
      <c r="HX112" s="9"/>
      <c r="HY112" s="9"/>
      <c r="HZ112" s="9"/>
      <c r="IA112" s="9"/>
      <c r="IB112" s="9"/>
      <c r="IC112" s="9"/>
      <c r="ID112" s="9"/>
      <c r="IE112" s="9"/>
      <c r="IF112" s="9"/>
      <c r="IG112" s="9"/>
      <c r="IH112" s="9"/>
      <c r="II112" s="9"/>
      <c r="IJ112" s="9"/>
      <c r="IK112" s="9"/>
      <c r="IL112" s="9"/>
      <c r="IM112" s="9"/>
      <c r="IN112" s="9"/>
      <c r="IO112" s="9"/>
      <c r="IP112" s="9"/>
      <c r="IQ112" s="9"/>
      <c r="IR112" s="9"/>
      <c r="IS112" s="9"/>
      <c r="IT112" s="9"/>
      <c r="IU112" s="9"/>
      <c r="IV112" s="57"/>
    </row>
    <row r="113" spans="1:256" s="7" customFormat="1" ht="79.5" customHeight="1">
      <c r="A113" s="29" t="s">
        <v>127</v>
      </c>
      <c r="B113" s="62" t="s">
        <v>128</v>
      </c>
      <c r="C113" s="29" t="s">
        <v>500</v>
      </c>
      <c r="D113" s="66" t="s">
        <v>501</v>
      </c>
      <c r="E113" s="67" t="s">
        <v>502</v>
      </c>
      <c r="F113" s="64" t="s">
        <v>159</v>
      </c>
      <c r="G113" s="62" t="s">
        <v>236</v>
      </c>
      <c r="H113" s="62" t="s">
        <v>407</v>
      </c>
      <c r="I113" s="62" t="s">
        <v>408</v>
      </c>
      <c r="J113" s="62" t="s">
        <v>409</v>
      </c>
      <c r="K113" s="29" t="s">
        <v>410</v>
      </c>
      <c r="L113" s="39">
        <f t="shared" si="11"/>
        <v>4</v>
      </c>
      <c r="M113" s="39">
        <f t="shared" si="12"/>
        <v>4</v>
      </c>
      <c r="N113" s="39">
        <v>1.02</v>
      </c>
      <c r="O113" s="39">
        <v>2.98</v>
      </c>
      <c r="P113" s="39"/>
      <c r="Q113" s="39"/>
      <c r="R113" s="39"/>
      <c r="S113" s="39"/>
      <c r="T113" s="39"/>
      <c r="U113" s="39"/>
      <c r="V113" s="39"/>
      <c r="W113" s="39"/>
      <c r="X113" s="39"/>
      <c r="Y113" s="39"/>
      <c r="Z113" s="39"/>
      <c r="AA113" s="62" t="s">
        <v>135</v>
      </c>
      <c r="AB113" s="62" t="s">
        <v>136</v>
      </c>
      <c r="AC113" s="62" t="s">
        <v>136</v>
      </c>
      <c r="AD113" s="62" t="s">
        <v>136</v>
      </c>
      <c r="AE113" s="62" t="s">
        <v>136</v>
      </c>
      <c r="AF113" s="62" t="s">
        <v>137</v>
      </c>
      <c r="AG113" s="62">
        <v>60</v>
      </c>
      <c r="AH113" s="62">
        <v>121</v>
      </c>
      <c r="AI113" s="62">
        <f t="shared" si="13"/>
        <v>120</v>
      </c>
      <c r="AJ113" s="62">
        <v>319</v>
      </c>
      <c r="AK113" s="66" t="s">
        <v>164</v>
      </c>
      <c r="AL113" s="62" t="s">
        <v>175</v>
      </c>
      <c r="AM113" s="9"/>
      <c r="AN113" s="9"/>
      <c r="AO113" s="9"/>
      <c r="AP113" s="9"/>
      <c r="AQ113" s="9"/>
      <c r="AR113" s="9"/>
      <c r="AS113" s="9"/>
      <c r="AT113" s="9"/>
      <c r="AU113" s="9"/>
      <c r="AV113" s="9"/>
      <c r="AW113" s="9"/>
      <c r="AX113" s="9"/>
      <c r="AY113" s="9"/>
      <c r="AZ113" s="9"/>
      <c r="BA113" s="9"/>
      <c r="BB113" s="9"/>
      <c r="BC113" s="9"/>
      <c r="BD113" s="9"/>
      <c r="BE113" s="9"/>
      <c r="BF113" s="9"/>
      <c r="BG113" s="9"/>
      <c r="BH113" s="9"/>
      <c r="BI113" s="9"/>
      <c r="BJ113" s="9"/>
      <c r="BK113" s="9"/>
      <c r="BL113" s="9"/>
      <c r="BM113" s="9"/>
      <c r="BN113" s="9"/>
      <c r="BO113" s="9"/>
      <c r="BP113" s="9"/>
      <c r="BQ113" s="9"/>
      <c r="BR113" s="9"/>
      <c r="BS113" s="9"/>
      <c r="BT113" s="9"/>
      <c r="BU113" s="9"/>
      <c r="BV113" s="9"/>
      <c r="BW113" s="9"/>
      <c r="BX113" s="9"/>
      <c r="BY113" s="9"/>
      <c r="BZ113" s="9"/>
      <c r="CA113" s="9"/>
      <c r="CB113" s="9"/>
      <c r="CC113" s="9"/>
      <c r="CD113" s="9"/>
      <c r="CE113" s="9"/>
      <c r="CF113" s="9"/>
      <c r="CG113" s="9"/>
      <c r="CH113" s="9"/>
      <c r="CI113" s="9"/>
      <c r="CJ113" s="9"/>
      <c r="CK113" s="9"/>
      <c r="CL113" s="9"/>
      <c r="CM113" s="9"/>
      <c r="CN113" s="9"/>
      <c r="CO113" s="9"/>
      <c r="CP113" s="9"/>
      <c r="CQ113" s="9"/>
      <c r="CR113" s="9"/>
      <c r="CS113" s="9"/>
      <c r="CT113" s="9"/>
      <c r="CU113" s="9"/>
      <c r="CV113" s="9"/>
      <c r="CW113" s="9"/>
      <c r="CX113" s="9"/>
      <c r="CY113" s="9"/>
      <c r="CZ113" s="9"/>
      <c r="DA113" s="9"/>
      <c r="DB113" s="9"/>
      <c r="DC113" s="9"/>
      <c r="DD113" s="9"/>
      <c r="DE113" s="9"/>
      <c r="DF113" s="9"/>
      <c r="DG113" s="9"/>
      <c r="DH113" s="9"/>
      <c r="DI113" s="9"/>
      <c r="DJ113" s="9"/>
      <c r="DK113" s="9"/>
      <c r="DL113" s="9"/>
      <c r="DM113" s="9"/>
      <c r="DN113" s="9"/>
      <c r="DO113" s="9"/>
      <c r="DP113" s="9"/>
      <c r="DQ113" s="9"/>
      <c r="DR113" s="9"/>
      <c r="DS113" s="9"/>
      <c r="DT113" s="9"/>
      <c r="DU113" s="9"/>
      <c r="DV113" s="9"/>
      <c r="DW113" s="9"/>
      <c r="DX113" s="9"/>
      <c r="DY113" s="9"/>
      <c r="DZ113" s="9"/>
      <c r="EA113" s="9"/>
      <c r="EB113" s="9"/>
      <c r="EC113" s="9"/>
      <c r="ED113" s="9"/>
      <c r="EE113" s="9"/>
      <c r="EF113" s="9"/>
      <c r="EG113" s="9"/>
      <c r="EH113" s="9"/>
      <c r="EI113" s="9"/>
      <c r="EJ113" s="9"/>
      <c r="EK113" s="9"/>
      <c r="EL113" s="9"/>
      <c r="EM113" s="9"/>
      <c r="EN113" s="9"/>
      <c r="EO113" s="9"/>
      <c r="EP113" s="9"/>
      <c r="EQ113" s="9"/>
      <c r="ER113" s="9"/>
      <c r="ES113" s="9"/>
      <c r="ET113" s="9"/>
      <c r="EU113" s="9"/>
      <c r="EV113" s="9"/>
      <c r="EW113" s="9"/>
      <c r="EX113" s="9"/>
      <c r="EY113" s="9"/>
      <c r="EZ113" s="9"/>
      <c r="FA113" s="9"/>
      <c r="FB113" s="9"/>
      <c r="FC113" s="9"/>
      <c r="FD113" s="9"/>
      <c r="FE113" s="9"/>
      <c r="FF113" s="9"/>
      <c r="FG113" s="9"/>
      <c r="FH113" s="9"/>
      <c r="FI113" s="9"/>
      <c r="FJ113" s="9"/>
      <c r="FK113" s="9"/>
      <c r="FL113" s="9"/>
      <c r="FM113" s="9"/>
      <c r="FN113" s="9"/>
      <c r="FO113" s="9"/>
      <c r="FP113" s="9"/>
      <c r="FQ113" s="9"/>
      <c r="FR113" s="9"/>
      <c r="FS113" s="9"/>
      <c r="FT113" s="9"/>
      <c r="FU113" s="9"/>
      <c r="FV113" s="9"/>
      <c r="FW113" s="9"/>
      <c r="FX113" s="9"/>
      <c r="FY113" s="9"/>
      <c r="FZ113" s="9"/>
      <c r="GA113" s="9"/>
      <c r="GB113" s="9"/>
      <c r="GC113" s="9"/>
      <c r="GD113" s="9"/>
      <c r="GE113" s="9"/>
      <c r="GF113" s="9"/>
      <c r="GG113" s="9"/>
      <c r="GH113" s="9"/>
      <c r="GI113" s="9"/>
      <c r="GJ113" s="9"/>
      <c r="GK113" s="9"/>
      <c r="GL113" s="9"/>
      <c r="GM113" s="9"/>
      <c r="GN113" s="9"/>
      <c r="GO113" s="9"/>
      <c r="GP113" s="9"/>
      <c r="GQ113" s="9"/>
      <c r="GR113" s="9"/>
      <c r="GS113" s="9"/>
      <c r="GT113" s="9"/>
      <c r="GU113" s="9"/>
      <c r="GV113" s="9"/>
      <c r="GW113" s="9"/>
      <c r="GX113" s="9"/>
      <c r="GY113" s="9"/>
      <c r="GZ113" s="9"/>
      <c r="HA113" s="9"/>
      <c r="HB113" s="9"/>
      <c r="HC113" s="9"/>
      <c r="HD113" s="9"/>
      <c r="HE113" s="9"/>
      <c r="HF113" s="9"/>
      <c r="HG113" s="9"/>
      <c r="HH113" s="9"/>
      <c r="HI113" s="9"/>
      <c r="HJ113" s="9"/>
      <c r="HK113" s="9"/>
      <c r="HL113" s="9"/>
      <c r="HM113" s="9"/>
      <c r="HN113" s="9"/>
      <c r="HO113" s="9"/>
      <c r="HP113" s="9"/>
      <c r="HQ113" s="9"/>
      <c r="HR113" s="9"/>
      <c r="HS113" s="9"/>
      <c r="HT113" s="9"/>
      <c r="HU113" s="9"/>
      <c r="HV113" s="9"/>
      <c r="HW113" s="9"/>
      <c r="HX113" s="9"/>
      <c r="HY113" s="9"/>
      <c r="HZ113" s="9"/>
      <c r="IA113" s="9"/>
      <c r="IB113" s="9"/>
      <c r="IC113" s="9"/>
      <c r="ID113" s="9"/>
      <c r="IE113" s="9"/>
      <c r="IF113" s="9"/>
      <c r="IG113" s="9"/>
      <c r="IH113" s="9"/>
      <c r="II113" s="9"/>
      <c r="IJ113" s="9"/>
      <c r="IK113" s="9"/>
      <c r="IL113" s="9"/>
      <c r="IM113" s="9"/>
      <c r="IN113" s="9"/>
      <c r="IO113" s="9"/>
      <c r="IP113" s="9"/>
      <c r="IQ113" s="9"/>
      <c r="IR113" s="9"/>
      <c r="IS113" s="9"/>
      <c r="IT113" s="9"/>
      <c r="IU113" s="9"/>
      <c r="IV113" s="57"/>
    </row>
    <row r="114" spans="1:256" s="7" customFormat="1" ht="79.5" customHeight="1">
      <c r="A114" s="29" t="s">
        <v>127</v>
      </c>
      <c r="B114" s="62" t="s">
        <v>128</v>
      </c>
      <c r="C114" s="29" t="s">
        <v>503</v>
      </c>
      <c r="D114" s="66" t="s">
        <v>504</v>
      </c>
      <c r="E114" s="67" t="s">
        <v>505</v>
      </c>
      <c r="F114" s="64" t="s">
        <v>159</v>
      </c>
      <c r="G114" s="62" t="s">
        <v>506</v>
      </c>
      <c r="H114" s="62" t="s">
        <v>407</v>
      </c>
      <c r="I114" s="62" t="s">
        <v>408</v>
      </c>
      <c r="J114" s="62" t="s">
        <v>409</v>
      </c>
      <c r="K114" s="29" t="s">
        <v>410</v>
      </c>
      <c r="L114" s="39">
        <f t="shared" si="11"/>
        <v>42</v>
      </c>
      <c r="M114" s="39">
        <f t="shared" si="12"/>
        <v>42</v>
      </c>
      <c r="N114" s="39">
        <v>42</v>
      </c>
      <c r="O114" s="39"/>
      <c r="P114" s="39"/>
      <c r="Q114" s="39"/>
      <c r="R114" s="39"/>
      <c r="S114" s="39"/>
      <c r="T114" s="39"/>
      <c r="U114" s="39"/>
      <c r="V114" s="39"/>
      <c r="W114" s="39"/>
      <c r="X114" s="39"/>
      <c r="Y114" s="39"/>
      <c r="Z114" s="39"/>
      <c r="AA114" s="62" t="s">
        <v>135</v>
      </c>
      <c r="AB114" s="62" t="s">
        <v>136</v>
      </c>
      <c r="AC114" s="62" t="s">
        <v>136</v>
      </c>
      <c r="AD114" s="62" t="s">
        <v>136</v>
      </c>
      <c r="AE114" s="62" t="s">
        <v>136</v>
      </c>
      <c r="AF114" s="62" t="s">
        <v>137</v>
      </c>
      <c r="AG114" s="62">
        <v>312</v>
      </c>
      <c r="AH114" s="62">
        <v>106</v>
      </c>
      <c r="AI114" s="62">
        <v>312</v>
      </c>
      <c r="AJ114" s="62">
        <v>850</v>
      </c>
      <c r="AK114" s="66" t="s">
        <v>164</v>
      </c>
      <c r="AL114" s="62" t="s">
        <v>175</v>
      </c>
      <c r="AM114" s="9"/>
      <c r="AN114" s="9"/>
      <c r="AO114" s="9"/>
      <c r="AP114" s="9"/>
      <c r="AQ114" s="9"/>
      <c r="AR114" s="9"/>
      <c r="AS114" s="9"/>
      <c r="AT114" s="9"/>
      <c r="AU114" s="9"/>
      <c r="AV114" s="9"/>
      <c r="AW114" s="9"/>
      <c r="AX114" s="9"/>
      <c r="AY114" s="9"/>
      <c r="AZ114" s="9"/>
      <c r="BA114" s="9"/>
      <c r="BB114" s="9"/>
      <c r="BC114" s="9"/>
      <c r="BD114" s="9"/>
      <c r="BE114" s="9"/>
      <c r="BF114" s="9"/>
      <c r="BG114" s="9"/>
      <c r="BH114" s="9"/>
      <c r="BI114" s="9"/>
      <c r="BJ114" s="9"/>
      <c r="BK114" s="9"/>
      <c r="BL114" s="9"/>
      <c r="BM114" s="9"/>
      <c r="BN114" s="9"/>
      <c r="BO114" s="9"/>
      <c r="BP114" s="9"/>
      <c r="BQ114" s="9"/>
      <c r="BR114" s="9"/>
      <c r="BS114" s="9"/>
      <c r="BT114" s="9"/>
      <c r="BU114" s="9"/>
      <c r="BV114" s="9"/>
      <c r="BW114" s="9"/>
      <c r="BX114" s="9"/>
      <c r="BY114" s="9"/>
      <c r="BZ114" s="9"/>
      <c r="CA114" s="9"/>
      <c r="CB114" s="9"/>
      <c r="CC114" s="9"/>
      <c r="CD114" s="9"/>
      <c r="CE114" s="9"/>
      <c r="CF114" s="9"/>
      <c r="CG114" s="9"/>
      <c r="CH114" s="9"/>
      <c r="CI114" s="9"/>
      <c r="CJ114" s="9"/>
      <c r="CK114" s="9"/>
      <c r="CL114" s="9"/>
      <c r="CM114" s="9"/>
      <c r="CN114" s="9"/>
      <c r="CO114" s="9"/>
      <c r="CP114" s="9"/>
      <c r="CQ114" s="9"/>
      <c r="CR114" s="9"/>
      <c r="CS114" s="9"/>
      <c r="CT114" s="9"/>
      <c r="CU114" s="9"/>
      <c r="CV114" s="9"/>
      <c r="CW114" s="9"/>
      <c r="CX114" s="9"/>
      <c r="CY114" s="9"/>
      <c r="CZ114" s="9"/>
      <c r="DA114" s="9"/>
      <c r="DB114" s="9"/>
      <c r="DC114" s="9"/>
      <c r="DD114" s="9"/>
      <c r="DE114" s="9"/>
      <c r="DF114" s="9"/>
      <c r="DG114" s="9"/>
      <c r="DH114" s="9"/>
      <c r="DI114" s="9"/>
      <c r="DJ114" s="9"/>
      <c r="DK114" s="9"/>
      <c r="DL114" s="9"/>
      <c r="DM114" s="9"/>
      <c r="DN114" s="9"/>
      <c r="DO114" s="9"/>
      <c r="DP114" s="9"/>
      <c r="DQ114" s="9"/>
      <c r="DR114" s="9"/>
      <c r="DS114" s="9"/>
      <c r="DT114" s="9"/>
      <c r="DU114" s="9"/>
      <c r="DV114" s="9"/>
      <c r="DW114" s="9"/>
      <c r="DX114" s="9"/>
      <c r="DY114" s="9"/>
      <c r="DZ114" s="9"/>
      <c r="EA114" s="9"/>
      <c r="EB114" s="9"/>
      <c r="EC114" s="9"/>
      <c r="ED114" s="9"/>
      <c r="EE114" s="9"/>
      <c r="EF114" s="9"/>
      <c r="EG114" s="9"/>
      <c r="EH114" s="9"/>
      <c r="EI114" s="9"/>
      <c r="EJ114" s="9"/>
      <c r="EK114" s="9"/>
      <c r="EL114" s="9"/>
      <c r="EM114" s="9"/>
      <c r="EN114" s="9"/>
      <c r="EO114" s="9"/>
      <c r="EP114" s="9"/>
      <c r="EQ114" s="9"/>
      <c r="ER114" s="9"/>
      <c r="ES114" s="9"/>
      <c r="ET114" s="9"/>
      <c r="EU114" s="9"/>
      <c r="EV114" s="9"/>
      <c r="EW114" s="9"/>
      <c r="EX114" s="9"/>
      <c r="EY114" s="9"/>
      <c r="EZ114" s="9"/>
      <c r="FA114" s="9"/>
      <c r="FB114" s="9"/>
      <c r="FC114" s="9"/>
      <c r="FD114" s="9"/>
      <c r="FE114" s="9"/>
      <c r="FF114" s="9"/>
      <c r="FG114" s="9"/>
      <c r="FH114" s="9"/>
      <c r="FI114" s="9"/>
      <c r="FJ114" s="9"/>
      <c r="FK114" s="9"/>
      <c r="FL114" s="9"/>
      <c r="FM114" s="9"/>
      <c r="FN114" s="9"/>
      <c r="FO114" s="9"/>
      <c r="FP114" s="9"/>
      <c r="FQ114" s="9"/>
      <c r="FR114" s="9"/>
      <c r="FS114" s="9"/>
      <c r="FT114" s="9"/>
      <c r="FU114" s="9"/>
      <c r="FV114" s="9"/>
      <c r="FW114" s="9"/>
      <c r="FX114" s="9"/>
      <c r="FY114" s="9"/>
      <c r="FZ114" s="9"/>
      <c r="GA114" s="9"/>
      <c r="GB114" s="9"/>
      <c r="GC114" s="9"/>
      <c r="GD114" s="9"/>
      <c r="GE114" s="9"/>
      <c r="GF114" s="9"/>
      <c r="GG114" s="9"/>
      <c r="GH114" s="9"/>
      <c r="GI114" s="9"/>
      <c r="GJ114" s="9"/>
      <c r="GK114" s="9"/>
      <c r="GL114" s="9"/>
      <c r="GM114" s="9"/>
      <c r="GN114" s="9"/>
      <c r="GO114" s="9"/>
      <c r="GP114" s="9"/>
      <c r="GQ114" s="9"/>
      <c r="GR114" s="9"/>
      <c r="GS114" s="9"/>
      <c r="GT114" s="9"/>
      <c r="GU114" s="9"/>
      <c r="GV114" s="9"/>
      <c r="GW114" s="9"/>
      <c r="GX114" s="9"/>
      <c r="GY114" s="9"/>
      <c r="GZ114" s="9"/>
      <c r="HA114" s="9"/>
      <c r="HB114" s="9"/>
      <c r="HC114" s="9"/>
      <c r="HD114" s="9"/>
      <c r="HE114" s="9"/>
      <c r="HF114" s="9"/>
      <c r="HG114" s="9"/>
      <c r="HH114" s="9"/>
      <c r="HI114" s="9"/>
      <c r="HJ114" s="9"/>
      <c r="HK114" s="9"/>
      <c r="HL114" s="9"/>
      <c r="HM114" s="9"/>
      <c r="HN114" s="9"/>
      <c r="HO114" s="9"/>
      <c r="HP114" s="9"/>
      <c r="HQ114" s="9"/>
      <c r="HR114" s="9"/>
      <c r="HS114" s="9"/>
      <c r="HT114" s="9"/>
      <c r="HU114" s="9"/>
      <c r="HV114" s="9"/>
      <c r="HW114" s="9"/>
      <c r="HX114" s="9"/>
      <c r="HY114" s="9"/>
      <c r="HZ114" s="9"/>
      <c r="IA114" s="9"/>
      <c r="IB114" s="9"/>
      <c r="IC114" s="9"/>
      <c r="ID114" s="9"/>
      <c r="IE114" s="9"/>
      <c r="IF114" s="9"/>
      <c r="IG114" s="9"/>
      <c r="IH114" s="9"/>
      <c r="II114" s="9"/>
      <c r="IJ114" s="9"/>
      <c r="IK114" s="9"/>
      <c r="IL114" s="9"/>
      <c r="IM114" s="9"/>
      <c r="IN114" s="9"/>
      <c r="IO114" s="9"/>
      <c r="IP114" s="9"/>
      <c r="IQ114" s="9"/>
      <c r="IR114" s="9"/>
      <c r="IS114" s="9"/>
      <c r="IT114" s="9"/>
      <c r="IU114" s="9"/>
      <c r="IV114" s="57"/>
    </row>
    <row r="115" spans="1:256" s="7" customFormat="1" ht="79.5" customHeight="1">
      <c r="A115" s="29" t="s">
        <v>127</v>
      </c>
      <c r="B115" s="62" t="s">
        <v>128</v>
      </c>
      <c r="C115" s="29" t="s">
        <v>507</v>
      </c>
      <c r="D115" s="66" t="s">
        <v>508</v>
      </c>
      <c r="E115" s="67" t="s">
        <v>509</v>
      </c>
      <c r="F115" s="64" t="s">
        <v>159</v>
      </c>
      <c r="G115" s="62" t="s">
        <v>277</v>
      </c>
      <c r="H115" s="62" t="s">
        <v>407</v>
      </c>
      <c r="I115" s="62" t="s">
        <v>408</v>
      </c>
      <c r="J115" s="62" t="s">
        <v>409</v>
      </c>
      <c r="K115" s="29" t="s">
        <v>410</v>
      </c>
      <c r="L115" s="39">
        <f t="shared" si="11"/>
        <v>100.4</v>
      </c>
      <c r="M115" s="39">
        <f t="shared" si="12"/>
        <v>100.4</v>
      </c>
      <c r="N115" s="39">
        <v>63</v>
      </c>
      <c r="O115" s="39">
        <v>37.4</v>
      </c>
      <c r="P115" s="39"/>
      <c r="Q115" s="39"/>
      <c r="R115" s="39"/>
      <c r="S115" s="39"/>
      <c r="T115" s="39"/>
      <c r="U115" s="39"/>
      <c r="V115" s="39"/>
      <c r="W115" s="39"/>
      <c r="X115" s="39"/>
      <c r="Y115" s="39"/>
      <c r="Z115" s="39"/>
      <c r="AA115" s="62" t="s">
        <v>135</v>
      </c>
      <c r="AB115" s="62" t="s">
        <v>136</v>
      </c>
      <c r="AC115" s="62" t="s">
        <v>136</v>
      </c>
      <c r="AD115" s="62" t="s">
        <v>136</v>
      </c>
      <c r="AE115" s="62" t="s">
        <v>136</v>
      </c>
      <c r="AF115" s="62" t="s">
        <v>137</v>
      </c>
      <c r="AG115" s="62">
        <v>36</v>
      </c>
      <c r="AH115" s="62">
        <v>73</v>
      </c>
      <c r="AI115" s="62">
        <f>AG115*2</f>
        <v>72</v>
      </c>
      <c r="AJ115" s="62">
        <v>207</v>
      </c>
      <c r="AK115" s="66" t="s">
        <v>164</v>
      </c>
      <c r="AL115" s="62" t="s">
        <v>175</v>
      </c>
      <c r="AM115" s="9"/>
      <c r="AN115" s="9"/>
      <c r="AO115" s="9"/>
      <c r="AP115" s="9"/>
      <c r="AQ115" s="9"/>
      <c r="AR115" s="9"/>
      <c r="AS115" s="9"/>
      <c r="AT115" s="9"/>
      <c r="AU115" s="9"/>
      <c r="AV115" s="9"/>
      <c r="AW115" s="9"/>
      <c r="AX115" s="9"/>
      <c r="AY115" s="9"/>
      <c r="AZ115" s="9"/>
      <c r="BA115" s="9"/>
      <c r="BB115" s="9"/>
      <c r="BC115" s="9"/>
      <c r="BD115" s="9"/>
      <c r="BE115" s="9"/>
      <c r="BF115" s="9"/>
      <c r="BG115" s="9"/>
      <c r="BH115" s="9"/>
      <c r="BI115" s="9"/>
      <c r="BJ115" s="9"/>
      <c r="BK115" s="9"/>
      <c r="BL115" s="9"/>
      <c r="BM115" s="9"/>
      <c r="BN115" s="9"/>
      <c r="BO115" s="9"/>
      <c r="BP115" s="9"/>
      <c r="BQ115" s="9"/>
      <c r="BR115" s="9"/>
      <c r="BS115" s="9"/>
      <c r="BT115" s="9"/>
      <c r="BU115" s="9"/>
      <c r="BV115" s="9"/>
      <c r="BW115" s="9"/>
      <c r="BX115" s="9"/>
      <c r="BY115" s="9"/>
      <c r="BZ115" s="9"/>
      <c r="CA115" s="9"/>
      <c r="CB115" s="9"/>
      <c r="CC115" s="9"/>
      <c r="CD115" s="9"/>
      <c r="CE115" s="9"/>
      <c r="CF115" s="9"/>
      <c r="CG115" s="9"/>
      <c r="CH115" s="9"/>
      <c r="CI115" s="9"/>
      <c r="CJ115" s="9"/>
      <c r="CK115" s="9"/>
      <c r="CL115" s="9"/>
      <c r="CM115" s="9"/>
      <c r="CN115" s="9"/>
      <c r="CO115" s="9"/>
      <c r="CP115" s="9"/>
      <c r="CQ115" s="9"/>
      <c r="CR115" s="9"/>
      <c r="CS115" s="9"/>
      <c r="CT115" s="9"/>
      <c r="CU115" s="9"/>
      <c r="CV115" s="9"/>
      <c r="CW115" s="9"/>
      <c r="CX115" s="9"/>
      <c r="CY115" s="9"/>
      <c r="CZ115" s="9"/>
      <c r="DA115" s="9"/>
      <c r="DB115" s="9"/>
      <c r="DC115" s="9"/>
      <c r="DD115" s="9"/>
      <c r="DE115" s="9"/>
      <c r="DF115" s="9"/>
      <c r="DG115" s="9"/>
      <c r="DH115" s="9"/>
      <c r="DI115" s="9"/>
      <c r="DJ115" s="9"/>
      <c r="DK115" s="9"/>
      <c r="DL115" s="9"/>
      <c r="DM115" s="9"/>
      <c r="DN115" s="9"/>
      <c r="DO115" s="9"/>
      <c r="DP115" s="9"/>
      <c r="DQ115" s="9"/>
      <c r="DR115" s="9"/>
      <c r="DS115" s="9"/>
      <c r="DT115" s="9"/>
      <c r="DU115" s="9"/>
      <c r="DV115" s="9"/>
      <c r="DW115" s="9"/>
      <c r="DX115" s="9"/>
      <c r="DY115" s="9"/>
      <c r="DZ115" s="9"/>
      <c r="EA115" s="9"/>
      <c r="EB115" s="9"/>
      <c r="EC115" s="9"/>
      <c r="ED115" s="9"/>
      <c r="EE115" s="9"/>
      <c r="EF115" s="9"/>
      <c r="EG115" s="9"/>
      <c r="EH115" s="9"/>
      <c r="EI115" s="9"/>
      <c r="EJ115" s="9"/>
      <c r="EK115" s="9"/>
      <c r="EL115" s="9"/>
      <c r="EM115" s="9"/>
      <c r="EN115" s="9"/>
      <c r="EO115" s="9"/>
      <c r="EP115" s="9"/>
      <c r="EQ115" s="9"/>
      <c r="ER115" s="9"/>
      <c r="ES115" s="9"/>
      <c r="ET115" s="9"/>
      <c r="EU115" s="9"/>
      <c r="EV115" s="9"/>
      <c r="EW115" s="9"/>
      <c r="EX115" s="9"/>
      <c r="EY115" s="9"/>
      <c r="EZ115" s="9"/>
      <c r="FA115" s="9"/>
      <c r="FB115" s="9"/>
      <c r="FC115" s="9"/>
      <c r="FD115" s="9"/>
      <c r="FE115" s="9"/>
      <c r="FF115" s="9"/>
      <c r="FG115" s="9"/>
      <c r="FH115" s="9"/>
      <c r="FI115" s="9"/>
      <c r="FJ115" s="9"/>
      <c r="FK115" s="9"/>
      <c r="FL115" s="9"/>
      <c r="FM115" s="9"/>
      <c r="FN115" s="9"/>
      <c r="FO115" s="9"/>
      <c r="FP115" s="9"/>
      <c r="FQ115" s="9"/>
      <c r="FR115" s="9"/>
      <c r="FS115" s="9"/>
      <c r="FT115" s="9"/>
      <c r="FU115" s="9"/>
      <c r="FV115" s="9"/>
      <c r="FW115" s="9"/>
      <c r="FX115" s="9"/>
      <c r="FY115" s="9"/>
      <c r="FZ115" s="9"/>
      <c r="GA115" s="9"/>
      <c r="GB115" s="9"/>
      <c r="GC115" s="9"/>
      <c r="GD115" s="9"/>
      <c r="GE115" s="9"/>
      <c r="GF115" s="9"/>
      <c r="GG115" s="9"/>
      <c r="GH115" s="9"/>
      <c r="GI115" s="9"/>
      <c r="GJ115" s="9"/>
      <c r="GK115" s="9"/>
      <c r="GL115" s="9"/>
      <c r="GM115" s="9"/>
      <c r="GN115" s="9"/>
      <c r="GO115" s="9"/>
      <c r="GP115" s="9"/>
      <c r="GQ115" s="9"/>
      <c r="GR115" s="9"/>
      <c r="GS115" s="9"/>
      <c r="GT115" s="9"/>
      <c r="GU115" s="9"/>
      <c r="GV115" s="9"/>
      <c r="GW115" s="9"/>
      <c r="GX115" s="9"/>
      <c r="GY115" s="9"/>
      <c r="GZ115" s="9"/>
      <c r="HA115" s="9"/>
      <c r="HB115" s="9"/>
      <c r="HC115" s="9"/>
      <c r="HD115" s="9"/>
      <c r="HE115" s="9"/>
      <c r="HF115" s="9"/>
      <c r="HG115" s="9"/>
      <c r="HH115" s="9"/>
      <c r="HI115" s="9"/>
      <c r="HJ115" s="9"/>
      <c r="HK115" s="9"/>
      <c r="HL115" s="9"/>
      <c r="HM115" s="9"/>
      <c r="HN115" s="9"/>
      <c r="HO115" s="9"/>
      <c r="HP115" s="9"/>
      <c r="HQ115" s="9"/>
      <c r="HR115" s="9"/>
      <c r="HS115" s="9"/>
      <c r="HT115" s="9"/>
      <c r="HU115" s="9"/>
      <c r="HV115" s="9"/>
      <c r="HW115" s="9"/>
      <c r="HX115" s="9"/>
      <c r="HY115" s="9"/>
      <c r="HZ115" s="9"/>
      <c r="IA115" s="9"/>
      <c r="IB115" s="9"/>
      <c r="IC115" s="9"/>
      <c r="ID115" s="9"/>
      <c r="IE115" s="9"/>
      <c r="IF115" s="9"/>
      <c r="IG115" s="9"/>
      <c r="IH115" s="9"/>
      <c r="II115" s="9"/>
      <c r="IJ115" s="9"/>
      <c r="IK115" s="9"/>
      <c r="IL115" s="9"/>
      <c r="IM115" s="9"/>
      <c r="IN115" s="9"/>
      <c r="IO115" s="9"/>
      <c r="IP115" s="9"/>
      <c r="IQ115" s="9"/>
      <c r="IR115" s="9"/>
      <c r="IS115" s="9"/>
      <c r="IT115" s="9"/>
      <c r="IU115" s="9"/>
      <c r="IV115" s="57"/>
    </row>
    <row r="116" spans="1:256" s="5" customFormat="1" ht="79.5" customHeight="1">
      <c r="A116" s="29" t="s">
        <v>127</v>
      </c>
      <c r="B116" s="28" t="s">
        <v>128</v>
      </c>
      <c r="C116" s="211" t="s">
        <v>510</v>
      </c>
      <c r="D116" s="28" t="s">
        <v>511</v>
      </c>
      <c r="E116" s="28" t="s">
        <v>512</v>
      </c>
      <c r="F116" s="28" t="s">
        <v>143</v>
      </c>
      <c r="G116" s="28" t="s">
        <v>438</v>
      </c>
      <c r="H116" s="28" t="s">
        <v>513</v>
      </c>
      <c r="I116" s="28" t="s">
        <v>133</v>
      </c>
      <c r="J116" s="28" t="s">
        <v>184</v>
      </c>
      <c r="K116" s="28">
        <v>13909123467</v>
      </c>
      <c r="L116" s="28">
        <f aca="true" t="shared" si="14" ref="L116:L133">M116+R116+S116+T116+U116+V116+W116+X116+Y116+Z116</f>
        <v>51</v>
      </c>
      <c r="M116" s="28">
        <f aca="true" t="shared" si="15" ref="M116:M133">SUBTOTAL(9,N116:Q116)</f>
        <v>51</v>
      </c>
      <c r="N116" s="28">
        <v>51</v>
      </c>
      <c r="O116" s="28"/>
      <c r="P116" s="28"/>
      <c r="Q116" s="28"/>
      <c r="R116" s="28"/>
      <c r="S116" s="28"/>
      <c r="T116" s="28"/>
      <c r="U116" s="28"/>
      <c r="V116" s="39"/>
      <c r="W116" s="39"/>
      <c r="X116" s="39"/>
      <c r="Y116" s="39"/>
      <c r="Z116" s="39"/>
      <c r="AA116" s="28" t="s">
        <v>135</v>
      </c>
      <c r="AB116" s="28" t="s">
        <v>136</v>
      </c>
      <c r="AC116" s="28" t="s">
        <v>136</v>
      </c>
      <c r="AD116" s="28" t="s">
        <v>136</v>
      </c>
      <c r="AE116" s="28" t="s">
        <v>136</v>
      </c>
      <c r="AF116" s="28" t="s">
        <v>137</v>
      </c>
      <c r="AG116" s="28">
        <v>91</v>
      </c>
      <c r="AH116" s="28">
        <v>192</v>
      </c>
      <c r="AI116" s="28">
        <v>91</v>
      </c>
      <c r="AJ116" s="28">
        <v>192</v>
      </c>
      <c r="AK116" s="28" t="s">
        <v>164</v>
      </c>
      <c r="AL116" s="28" t="s">
        <v>165</v>
      </c>
      <c r="AM116" s="53"/>
      <c r="AN116" s="49"/>
      <c r="AO116" s="49"/>
      <c r="AP116" s="49"/>
      <c r="AQ116" s="49"/>
      <c r="AR116" s="49"/>
      <c r="AS116" s="49"/>
      <c r="AT116" s="49"/>
      <c r="AU116" s="49"/>
      <c r="AV116" s="49"/>
      <c r="AW116" s="49"/>
      <c r="AX116" s="49"/>
      <c r="AY116" s="49"/>
      <c r="AZ116" s="49"/>
      <c r="BA116" s="49"/>
      <c r="BB116" s="49"/>
      <c r="BC116" s="49"/>
      <c r="BD116" s="49"/>
      <c r="BE116" s="49"/>
      <c r="BF116" s="49"/>
      <c r="BG116" s="49"/>
      <c r="BH116" s="49"/>
      <c r="BI116" s="49"/>
      <c r="BJ116" s="49"/>
      <c r="BK116" s="49"/>
      <c r="BL116" s="49"/>
      <c r="BM116" s="49"/>
      <c r="BN116" s="49"/>
      <c r="BO116" s="49"/>
      <c r="BP116" s="49"/>
      <c r="BQ116" s="49"/>
      <c r="BR116" s="49"/>
      <c r="BS116" s="49"/>
      <c r="BT116" s="49"/>
      <c r="BU116" s="49"/>
      <c r="BV116" s="49"/>
      <c r="BW116" s="49"/>
      <c r="BX116" s="49"/>
      <c r="BY116" s="49"/>
      <c r="BZ116" s="49"/>
      <c r="CA116" s="49"/>
      <c r="CB116" s="49"/>
      <c r="CC116" s="49"/>
      <c r="CD116" s="49"/>
      <c r="CE116" s="49"/>
      <c r="CF116" s="49"/>
      <c r="CG116" s="49"/>
      <c r="CH116" s="49"/>
      <c r="CI116" s="49"/>
      <c r="CJ116" s="49"/>
      <c r="CK116" s="49"/>
      <c r="CL116" s="49"/>
      <c r="CM116" s="49"/>
      <c r="CN116" s="49"/>
      <c r="CO116" s="49"/>
      <c r="CP116" s="49"/>
      <c r="CQ116" s="49"/>
      <c r="CR116" s="49"/>
      <c r="CS116" s="49"/>
      <c r="CT116" s="49"/>
      <c r="CU116" s="49"/>
      <c r="CV116" s="49"/>
      <c r="CW116" s="49"/>
      <c r="CX116" s="49"/>
      <c r="CY116" s="49"/>
      <c r="CZ116" s="49"/>
      <c r="DA116" s="49"/>
      <c r="DB116" s="49"/>
      <c r="DC116" s="49"/>
      <c r="DD116" s="49"/>
      <c r="DE116" s="49"/>
      <c r="DF116" s="49"/>
      <c r="DG116" s="49"/>
      <c r="DH116" s="49"/>
      <c r="DI116" s="49"/>
      <c r="DJ116" s="49"/>
      <c r="DK116" s="49"/>
      <c r="DL116" s="49"/>
      <c r="DM116" s="49"/>
      <c r="DN116" s="49"/>
      <c r="DO116" s="49"/>
      <c r="DP116" s="49"/>
      <c r="DQ116" s="49"/>
      <c r="DR116" s="49"/>
      <c r="DS116" s="49"/>
      <c r="DT116" s="49"/>
      <c r="DU116" s="49"/>
      <c r="DV116" s="49"/>
      <c r="DW116" s="49"/>
      <c r="DX116" s="49"/>
      <c r="DY116" s="49"/>
      <c r="DZ116" s="49"/>
      <c r="EA116" s="49"/>
      <c r="EB116" s="49"/>
      <c r="EC116" s="49"/>
      <c r="ED116" s="49"/>
      <c r="EE116" s="49"/>
      <c r="EF116" s="49"/>
      <c r="EG116" s="49"/>
      <c r="EH116" s="49"/>
      <c r="EI116" s="49"/>
      <c r="EJ116" s="49"/>
      <c r="EK116" s="49"/>
      <c r="EL116" s="49"/>
      <c r="EM116" s="49"/>
      <c r="EN116" s="49"/>
      <c r="EO116" s="49"/>
      <c r="EP116" s="49"/>
      <c r="EQ116" s="49"/>
      <c r="ER116" s="49"/>
      <c r="ES116" s="49"/>
      <c r="ET116" s="49"/>
      <c r="EU116" s="49"/>
      <c r="EV116" s="49"/>
      <c r="EW116" s="49"/>
      <c r="EX116" s="49"/>
      <c r="EY116" s="49"/>
      <c r="EZ116" s="49"/>
      <c r="FA116" s="49"/>
      <c r="FB116" s="49"/>
      <c r="FC116" s="49"/>
      <c r="FD116" s="49"/>
      <c r="FE116" s="49"/>
      <c r="FF116" s="49"/>
      <c r="FG116" s="49"/>
      <c r="FH116" s="49"/>
      <c r="FI116" s="49"/>
      <c r="FJ116" s="49"/>
      <c r="FK116" s="49"/>
      <c r="FL116" s="49"/>
      <c r="FM116" s="49"/>
      <c r="FN116" s="49"/>
      <c r="FO116" s="49"/>
      <c r="FP116" s="49"/>
      <c r="FQ116" s="49"/>
      <c r="FR116" s="49"/>
      <c r="FS116" s="49"/>
      <c r="FT116" s="49"/>
      <c r="FU116" s="49"/>
      <c r="FV116" s="49"/>
      <c r="FW116" s="49"/>
      <c r="FX116" s="49"/>
      <c r="FY116" s="49"/>
      <c r="FZ116" s="49"/>
      <c r="GA116" s="49"/>
      <c r="GB116" s="49"/>
      <c r="GC116" s="49"/>
      <c r="GD116" s="49"/>
      <c r="GE116" s="49"/>
      <c r="GF116" s="49"/>
      <c r="GG116" s="49"/>
      <c r="GH116" s="49"/>
      <c r="GI116" s="49"/>
      <c r="GJ116" s="49"/>
      <c r="GK116" s="49"/>
      <c r="GL116" s="49"/>
      <c r="GM116" s="49"/>
      <c r="GN116" s="49"/>
      <c r="GO116" s="49"/>
      <c r="GP116" s="49"/>
      <c r="GQ116" s="49"/>
      <c r="GR116" s="49"/>
      <c r="GS116" s="49"/>
      <c r="GT116" s="49"/>
      <c r="GU116" s="49"/>
      <c r="GV116" s="49"/>
      <c r="GW116" s="49"/>
      <c r="GX116" s="49"/>
      <c r="GY116" s="49"/>
      <c r="GZ116" s="49"/>
      <c r="HA116" s="49"/>
      <c r="HB116" s="49"/>
      <c r="HC116" s="49"/>
      <c r="HD116" s="49"/>
      <c r="HE116" s="49"/>
      <c r="HF116" s="49"/>
      <c r="HG116" s="49"/>
      <c r="HH116" s="49"/>
      <c r="HI116" s="49"/>
      <c r="HJ116" s="49"/>
      <c r="HK116" s="49"/>
      <c r="HL116" s="49"/>
      <c r="HM116" s="49"/>
      <c r="HN116" s="49"/>
      <c r="HO116" s="49"/>
      <c r="HP116" s="49"/>
      <c r="HQ116" s="49"/>
      <c r="HR116" s="49"/>
      <c r="HS116" s="49"/>
      <c r="HT116" s="49"/>
      <c r="HU116" s="49"/>
      <c r="HV116" s="49"/>
      <c r="HW116" s="49"/>
      <c r="HX116" s="49"/>
      <c r="HY116" s="49"/>
      <c r="HZ116" s="49"/>
      <c r="IA116" s="49"/>
      <c r="IB116" s="49"/>
      <c r="IC116" s="49"/>
      <c r="ID116" s="49"/>
      <c r="IE116" s="49"/>
      <c r="IF116" s="49"/>
      <c r="IG116" s="49"/>
      <c r="IH116" s="49"/>
      <c r="II116" s="49"/>
      <c r="IJ116" s="49"/>
      <c r="IK116" s="49"/>
      <c r="IL116" s="49"/>
      <c r="IM116" s="49"/>
      <c r="IN116" s="49"/>
      <c r="IO116" s="49"/>
      <c r="IP116" s="49"/>
      <c r="IQ116" s="49"/>
      <c r="IR116" s="49"/>
      <c r="IS116" s="49"/>
      <c r="IT116" s="49"/>
      <c r="IU116" s="49"/>
      <c r="IV116" s="59"/>
    </row>
    <row r="117" spans="1:256" s="7" customFormat="1" ht="126" customHeight="1">
      <c r="A117" s="29" t="s">
        <v>127</v>
      </c>
      <c r="B117" s="28" t="s">
        <v>128</v>
      </c>
      <c r="C117" s="211" t="s">
        <v>514</v>
      </c>
      <c r="D117" s="28" t="s">
        <v>515</v>
      </c>
      <c r="E117" s="28" t="s">
        <v>516</v>
      </c>
      <c r="F117" s="28" t="s">
        <v>143</v>
      </c>
      <c r="G117" s="28" t="s">
        <v>203</v>
      </c>
      <c r="H117" s="28" t="s">
        <v>513</v>
      </c>
      <c r="I117" s="28" t="s">
        <v>133</v>
      </c>
      <c r="J117" s="28" t="s">
        <v>184</v>
      </c>
      <c r="K117" s="29" t="s">
        <v>517</v>
      </c>
      <c r="L117" s="28">
        <f t="shared" si="14"/>
        <v>40</v>
      </c>
      <c r="M117" s="28">
        <f t="shared" si="15"/>
        <v>40</v>
      </c>
      <c r="N117" s="28">
        <v>40</v>
      </c>
      <c r="O117" s="28"/>
      <c r="P117" s="28"/>
      <c r="Q117" s="28"/>
      <c r="R117" s="28"/>
      <c r="S117" s="28"/>
      <c r="T117" s="28"/>
      <c r="U117" s="28"/>
      <c r="V117" s="39"/>
      <c r="W117" s="39"/>
      <c r="X117" s="39"/>
      <c r="Y117" s="39"/>
      <c r="Z117" s="39"/>
      <c r="AA117" s="28" t="s">
        <v>135</v>
      </c>
      <c r="AB117" s="28" t="s">
        <v>136</v>
      </c>
      <c r="AC117" s="28" t="s">
        <v>136</v>
      </c>
      <c r="AD117" s="28" t="s">
        <v>136</v>
      </c>
      <c r="AE117" s="28" t="s">
        <v>136</v>
      </c>
      <c r="AF117" s="28" t="s">
        <v>137</v>
      </c>
      <c r="AG117" s="28">
        <v>73</v>
      </c>
      <c r="AH117" s="28">
        <v>176</v>
      </c>
      <c r="AI117" s="28">
        <v>73</v>
      </c>
      <c r="AJ117" s="28">
        <v>176</v>
      </c>
      <c r="AK117" s="28" t="s">
        <v>164</v>
      </c>
      <c r="AL117" s="28" t="s">
        <v>165</v>
      </c>
      <c r="AM117" s="49"/>
      <c r="AN117" s="49"/>
      <c r="AO117" s="49"/>
      <c r="AP117" s="49"/>
      <c r="AQ117" s="49"/>
      <c r="AR117" s="49"/>
      <c r="AS117" s="49"/>
      <c r="AT117" s="49"/>
      <c r="AU117" s="49"/>
      <c r="AV117" s="49"/>
      <c r="AW117" s="49"/>
      <c r="AX117" s="49"/>
      <c r="AY117" s="49"/>
      <c r="AZ117" s="49"/>
      <c r="BA117" s="49"/>
      <c r="BB117" s="49"/>
      <c r="BC117" s="49"/>
      <c r="BD117" s="49"/>
      <c r="BE117" s="49"/>
      <c r="BF117" s="49"/>
      <c r="BG117" s="49"/>
      <c r="BH117" s="49"/>
      <c r="BI117" s="49"/>
      <c r="BJ117" s="49"/>
      <c r="BK117" s="49"/>
      <c r="BL117" s="49"/>
      <c r="BM117" s="49"/>
      <c r="BN117" s="49"/>
      <c r="BO117" s="49"/>
      <c r="BP117" s="49"/>
      <c r="BQ117" s="49"/>
      <c r="BR117" s="49"/>
      <c r="BS117" s="49"/>
      <c r="BT117" s="49"/>
      <c r="BU117" s="49"/>
      <c r="BV117" s="49"/>
      <c r="BW117" s="49"/>
      <c r="BX117" s="49"/>
      <c r="BY117" s="49"/>
      <c r="BZ117" s="49"/>
      <c r="CA117" s="49"/>
      <c r="CB117" s="49"/>
      <c r="CC117" s="49"/>
      <c r="CD117" s="49"/>
      <c r="CE117" s="49"/>
      <c r="CF117" s="49"/>
      <c r="CG117" s="49"/>
      <c r="CH117" s="49"/>
      <c r="CI117" s="49"/>
      <c r="CJ117" s="49"/>
      <c r="CK117" s="49"/>
      <c r="CL117" s="49"/>
      <c r="CM117" s="49"/>
      <c r="CN117" s="49"/>
      <c r="CO117" s="49"/>
      <c r="CP117" s="49"/>
      <c r="CQ117" s="49"/>
      <c r="CR117" s="49"/>
      <c r="CS117" s="49"/>
      <c r="CT117" s="49"/>
      <c r="CU117" s="49"/>
      <c r="CV117" s="49"/>
      <c r="CW117" s="49"/>
      <c r="CX117" s="49"/>
      <c r="CY117" s="49"/>
      <c r="CZ117" s="49"/>
      <c r="DA117" s="49"/>
      <c r="DB117" s="49"/>
      <c r="DC117" s="49"/>
      <c r="DD117" s="49"/>
      <c r="DE117" s="49"/>
      <c r="DF117" s="49"/>
      <c r="DG117" s="49"/>
      <c r="DH117" s="49"/>
      <c r="DI117" s="49"/>
      <c r="DJ117" s="49"/>
      <c r="DK117" s="49"/>
      <c r="DL117" s="49"/>
      <c r="DM117" s="49"/>
      <c r="DN117" s="49"/>
      <c r="DO117" s="49"/>
      <c r="DP117" s="49"/>
      <c r="DQ117" s="49"/>
      <c r="DR117" s="49"/>
      <c r="DS117" s="49"/>
      <c r="DT117" s="49"/>
      <c r="DU117" s="49"/>
      <c r="DV117" s="49"/>
      <c r="DW117" s="49"/>
      <c r="DX117" s="49"/>
      <c r="DY117" s="49"/>
      <c r="DZ117" s="49"/>
      <c r="EA117" s="49"/>
      <c r="EB117" s="49"/>
      <c r="EC117" s="49"/>
      <c r="ED117" s="49"/>
      <c r="EE117" s="49"/>
      <c r="EF117" s="49"/>
      <c r="EG117" s="49"/>
      <c r="EH117" s="49"/>
      <c r="EI117" s="49"/>
      <c r="EJ117" s="49"/>
      <c r="EK117" s="49"/>
      <c r="EL117" s="49"/>
      <c r="EM117" s="49"/>
      <c r="EN117" s="49"/>
      <c r="EO117" s="49"/>
      <c r="EP117" s="49"/>
      <c r="EQ117" s="49"/>
      <c r="ER117" s="49"/>
      <c r="ES117" s="49"/>
      <c r="ET117" s="49"/>
      <c r="EU117" s="49"/>
      <c r="EV117" s="49"/>
      <c r="EW117" s="49"/>
      <c r="EX117" s="49"/>
      <c r="EY117" s="49"/>
      <c r="EZ117" s="49"/>
      <c r="FA117" s="49"/>
      <c r="FB117" s="49"/>
      <c r="FC117" s="49"/>
      <c r="FD117" s="49"/>
      <c r="FE117" s="49"/>
      <c r="FF117" s="49"/>
      <c r="FG117" s="49"/>
      <c r="FH117" s="49"/>
      <c r="FI117" s="49"/>
      <c r="FJ117" s="49"/>
      <c r="FK117" s="49"/>
      <c r="FL117" s="49"/>
      <c r="FM117" s="49"/>
      <c r="FN117" s="49"/>
      <c r="FO117" s="49"/>
      <c r="FP117" s="49"/>
      <c r="FQ117" s="49"/>
      <c r="FR117" s="49"/>
      <c r="FS117" s="49"/>
      <c r="FT117" s="49"/>
      <c r="FU117" s="49"/>
      <c r="FV117" s="49"/>
      <c r="FW117" s="49"/>
      <c r="FX117" s="49"/>
      <c r="FY117" s="49"/>
      <c r="FZ117" s="49"/>
      <c r="GA117" s="49"/>
      <c r="GB117" s="49"/>
      <c r="GC117" s="49"/>
      <c r="GD117" s="49"/>
      <c r="GE117" s="49"/>
      <c r="GF117" s="49"/>
      <c r="GG117" s="49"/>
      <c r="GH117" s="49"/>
      <c r="GI117" s="49"/>
      <c r="GJ117" s="49"/>
      <c r="GK117" s="49"/>
      <c r="GL117" s="49"/>
      <c r="GM117" s="49"/>
      <c r="GN117" s="49"/>
      <c r="GO117" s="49"/>
      <c r="GP117" s="49"/>
      <c r="GQ117" s="49"/>
      <c r="GR117" s="49"/>
      <c r="GS117" s="49"/>
      <c r="GT117" s="49"/>
      <c r="GU117" s="49"/>
      <c r="GV117" s="49"/>
      <c r="GW117" s="49"/>
      <c r="GX117" s="49"/>
      <c r="GY117" s="49"/>
      <c r="GZ117" s="49"/>
      <c r="HA117" s="49"/>
      <c r="HB117" s="49"/>
      <c r="HC117" s="49"/>
      <c r="HD117" s="49"/>
      <c r="HE117" s="49"/>
      <c r="HF117" s="49"/>
      <c r="HG117" s="49"/>
      <c r="HH117" s="49"/>
      <c r="HI117" s="49"/>
      <c r="HJ117" s="49"/>
      <c r="HK117" s="49"/>
      <c r="HL117" s="49"/>
      <c r="HM117" s="49"/>
      <c r="HN117" s="49"/>
      <c r="HO117" s="49"/>
      <c r="HP117" s="49"/>
      <c r="HQ117" s="49"/>
      <c r="HR117" s="49"/>
      <c r="HS117" s="49"/>
      <c r="HT117" s="49"/>
      <c r="HU117" s="49"/>
      <c r="HV117" s="49"/>
      <c r="HW117" s="49"/>
      <c r="HX117" s="49"/>
      <c r="HY117" s="49"/>
      <c r="HZ117" s="49"/>
      <c r="IA117" s="49"/>
      <c r="IB117" s="49"/>
      <c r="IC117" s="49"/>
      <c r="ID117" s="49"/>
      <c r="IE117" s="49"/>
      <c r="IF117" s="49"/>
      <c r="IG117" s="49"/>
      <c r="IH117" s="49"/>
      <c r="II117" s="49"/>
      <c r="IJ117" s="49"/>
      <c r="IK117" s="49"/>
      <c r="IL117" s="49"/>
      <c r="IM117" s="49"/>
      <c r="IN117" s="49"/>
      <c r="IO117" s="49"/>
      <c r="IP117" s="49"/>
      <c r="IQ117" s="49"/>
      <c r="IR117" s="49"/>
      <c r="IS117" s="49"/>
      <c r="IT117" s="49"/>
      <c r="IU117" s="49"/>
      <c r="IV117" s="59"/>
    </row>
    <row r="118" spans="1:256" s="5" customFormat="1" ht="229.5" customHeight="1">
      <c r="A118" s="29" t="s">
        <v>127</v>
      </c>
      <c r="B118" s="28" t="s">
        <v>128</v>
      </c>
      <c r="C118" s="211" t="s">
        <v>518</v>
      </c>
      <c r="D118" s="28" t="s">
        <v>519</v>
      </c>
      <c r="E118" s="28" t="s">
        <v>520</v>
      </c>
      <c r="F118" s="28" t="s">
        <v>147</v>
      </c>
      <c r="G118" s="28" t="s">
        <v>327</v>
      </c>
      <c r="H118" s="28">
        <v>2020</v>
      </c>
      <c r="I118" s="28" t="s">
        <v>133</v>
      </c>
      <c r="J118" s="28" t="s">
        <v>184</v>
      </c>
      <c r="K118" s="28">
        <v>13909123467</v>
      </c>
      <c r="L118" s="28">
        <f t="shared" si="14"/>
        <v>217.15</v>
      </c>
      <c r="M118" s="28">
        <f t="shared" si="15"/>
        <v>217.15</v>
      </c>
      <c r="N118" s="28"/>
      <c r="O118" s="28"/>
      <c r="P118" s="28">
        <v>217.15</v>
      </c>
      <c r="Q118" s="28"/>
      <c r="R118" s="28"/>
      <c r="S118" s="28"/>
      <c r="T118" s="28"/>
      <c r="U118" s="28"/>
      <c r="V118" s="39"/>
      <c r="W118" s="39"/>
      <c r="X118" s="39"/>
      <c r="Y118" s="39"/>
      <c r="Z118" s="39"/>
      <c r="AA118" s="28" t="s">
        <v>135</v>
      </c>
      <c r="AB118" s="28" t="s">
        <v>136</v>
      </c>
      <c r="AC118" s="28" t="s">
        <v>136</v>
      </c>
      <c r="AD118" s="28" t="s">
        <v>136</v>
      </c>
      <c r="AE118" s="28" t="s">
        <v>136</v>
      </c>
      <c r="AF118" s="28" t="s">
        <v>137</v>
      </c>
      <c r="AG118" s="28">
        <v>79</v>
      </c>
      <c r="AH118" s="28">
        <v>197</v>
      </c>
      <c r="AI118" s="28">
        <v>305</v>
      </c>
      <c r="AJ118" s="28">
        <v>849</v>
      </c>
      <c r="AK118" s="28" t="s">
        <v>164</v>
      </c>
      <c r="AL118" s="28" t="s">
        <v>165</v>
      </c>
      <c r="AM118" s="53"/>
      <c r="AN118" s="51"/>
      <c r="AO118" s="51"/>
      <c r="AP118" s="51"/>
      <c r="AQ118" s="51"/>
      <c r="AR118" s="51"/>
      <c r="AS118" s="51"/>
      <c r="AT118" s="51"/>
      <c r="AU118" s="51"/>
      <c r="AV118" s="51"/>
      <c r="AW118" s="51"/>
      <c r="AX118" s="51"/>
      <c r="AY118" s="51"/>
      <c r="AZ118" s="51"/>
      <c r="BA118" s="51"/>
      <c r="BB118" s="51"/>
      <c r="BC118" s="51"/>
      <c r="BD118" s="51"/>
      <c r="BE118" s="51"/>
      <c r="BF118" s="51"/>
      <c r="BG118" s="51"/>
      <c r="BH118" s="51"/>
      <c r="BI118" s="51"/>
      <c r="BJ118" s="51"/>
      <c r="BK118" s="51"/>
      <c r="BL118" s="51"/>
      <c r="BM118" s="51"/>
      <c r="BN118" s="51"/>
      <c r="BO118" s="51"/>
      <c r="BP118" s="51"/>
      <c r="BQ118" s="51"/>
      <c r="BR118" s="51"/>
      <c r="BS118" s="51"/>
      <c r="BT118" s="51"/>
      <c r="BU118" s="51"/>
      <c r="BV118" s="51"/>
      <c r="BW118" s="51"/>
      <c r="BX118" s="51"/>
      <c r="BY118" s="51"/>
      <c r="BZ118" s="51"/>
      <c r="CA118" s="51"/>
      <c r="CB118" s="51"/>
      <c r="CC118" s="51"/>
      <c r="CD118" s="51"/>
      <c r="CE118" s="51"/>
      <c r="CF118" s="51"/>
      <c r="CG118" s="51"/>
      <c r="CH118" s="51"/>
      <c r="CI118" s="51"/>
      <c r="CJ118" s="51"/>
      <c r="CK118" s="51"/>
      <c r="CL118" s="51"/>
      <c r="CM118" s="51"/>
      <c r="CN118" s="51"/>
      <c r="CO118" s="51"/>
      <c r="CP118" s="51"/>
      <c r="CQ118" s="51"/>
      <c r="CR118" s="51"/>
      <c r="CS118" s="51"/>
      <c r="CT118" s="51"/>
      <c r="CU118" s="51"/>
      <c r="CV118" s="51"/>
      <c r="CW118" s="51"/>
      <c r="CX118" s="51"/>
      <c r="CY118" s="51"/>
      <c r="CZ118" s="51"/>
      <c r="DA118" s="51"/>
      <c r="DB118" s="51"/>
      <c r="DC118" s="51"/>
      <c r="DD118" s="51"/>
      <c r="DE118" s="51"/>
      <c r="DF118" s="51"/>
      <c r="DG118" s="51"/>
      <c r="DH118" s="51"/>
      <c r="DI118" s="51"/>
      <c r="DJ118" s="51"/>
      <c r="DK118" s="51"/>
      <c r="DL118" s="51"/>
      <c r="DM118" s="51"/>
      <c r="DN118" s="51"/>
      <c r="DO118" s="51"/>
      <c r="DP118" s="51"/>
      <c r="DQ118" s="51"/>
      <c r="DR118" s="51"/>
      <c r="DS118" s="51"/>
      <c r="DT118" s="51"/>
      <c r="DU118" s="51"/>
      <c r="DV118" s="51"/>
      <c r="DW118" s="51"/>
      <c r="DX118" s="51"/>
      <c r="DY118" s="51"/>
      <c r="DZ118" s="51"/>
      <c r="EA118" s="51"/>
      <c r="EB118" s="51"/>
      <c r="EC118" s="51"/>
      <c r="ED118" s="51"/>
      <c r="EE118" s="51"/>
      <c r="EF118" s="51"/>
      <c r="EG118" s="51"/>
      <c r="EH118" s="51"/>
      <c r="EI118" s="51"/>
      <c r="EJ118" s="51"/>
      <c r="EK118" s="51"/>
      <c r="EL118" s="51"/>
      <c r="EM118" s="51"/>
      <c r="EN118" s="51"/>
      <c r="EO118" s="51"/>
      <c r="EP118" s="51"/>
      <c r="EQ118" s="51"/>
      <c r="ER118" s="51"/>
      <c r="ES118" s="51"/>
      <c r="ET118" s="51"/>
      <c r="EU118" s="51"/>
      <c r="EV118" s="51"/>
      <c r="EW118" s="51"/>
      <c r="EX118" s="51"/>
      <c r="EY118" s="51"/>
      <c r="EZ118" s="51"/>
      <c r="FA118" s="51"/>
      <c r="FB118" s="51"/>
      <c r="FC118" s="51"/>
      <c r="FD118" s="51"/>
      <c r="FE118" s="51"/>
      <c r="FF118" s="51"/>
      <c r="FG118" s="51"/>
      <c r="FH118" s="51"/>
      <c r="FI118" s="51"/>
      <c r="FJ118" s="51"/>
      <c r="FK118" s="51"/>
      <c r="FL118" s="51"/>
      <c r="FM118" s="51"/>
      <c r="FN118" s="51"/>
      <c r="FO118" s="51"/>
      <c r="FP118" s="51"/>
      <c r="FQ118" s="51"/>
      <c r="FR118" s="51"/>
      <c r="FS118" s="51"/>
      <c r="FT118" s="51"/>
      <c r="FU118" s="51"/>
      <c r="FV118" s="51"/>
      <c r="FW118" s="51"/>
      <c r="FX118" s="51"/>
      <c r="FY118" s="51"/>
      <c r="FZ118" s="51"/>
      <c r="GA118" s="51"/>
      <c r="GB118" s="51"/>
      <c r="GC118" s="51"/>
      <c r="GD118" s="51"/>
      <c r="GE118" s="51"/>
      <c r="GF118" s="51"/>
      <c r="GG118" s="51"/>
      <c r="GH118" s="51"/>
      <c r="GI118" s="51"/>
      <c r="GJ118" s="51"/>
      <c r="GK118" s="51"/>
      <c r="GL118" s="51"/>
      <c r="GM118" s="51"/>
      <c r="GN118" s="51"/>
      <c r="GO118" s="51"/>
      <c r="GP118" s="51"/>
      <c r="GQ118" s="51"/>
      <c r="GR118" s="51"/>
      <c r="GS118" s="51"/>
      <c r="GT118" s="51"/>
      <c r="GU118" s="51"/>
      <c r="GV118" s="51"/>
      <c r="GW118" s="51"/>
      <c r="GX118" s="51"/>
      <c r="GY118" s="51"/>
      <c r="GZ118" s="51"/>
      <c r="HA118" s="51"/>
      <c r="HB118" s="51"/>
      <c r="HC118" s="51"/>
      <c r="HD118" s="51"/>
      <c r="HE118" s="51"/>
      <c r="HF118" s="51"/>
      <c r="HG118" s="51"/>
      <c r="HH118" s="51"/>
      <c r="HI118" s="51"/>
      <c r="HJ118" s="51"/>
      <c r="HK118" s="51"/>
      <c r="HL118" s="51"/>
      <c r="HM118" s="51"/>
      <c r="HN118" s="51"/>
      <c r="HO118" s="51"/>
      <c r="HP118" s="51"/>
      <c r="HQ118" s="51"/>
      <c r="HR118" s="51"/>
      <c r="HS118" s="51"/>
      <c r="HT118" s="51"/>
      <c r="HU118" s="51"/>
      <c r="HV118" s="51"/>
      <c r="HW118" s="51"/>
      <c r="HX118" s="51"/>
      <c r="HY118" s="51"/>
      <c r="HZ118" s="51"/>
      <c r="IA118" s="51"/>
      <c r="IB118" s="51"/>
      <c r="IC118" s="51"/>
      <c r="ID118" s="51"/>
      <c r="IE118" s="51"/>
      <c r="IF118" s="51"/>
      <c r="IG118" s="51"/>
      <c r="IH118" s="51"/>
      <c r="II118" s="51"/>
      <c r="IJ118" s="51"/>
      <c r="IK118" s="51"/>
      <c r="IL118" s="51"/>
      <c r="IM118" s="51"/>
      <c r="IN118" s="51"/>
      <c r="IO118" s="51"/>
      <c r="IP118" s="51"/>
      <c r="IQ118" s="51"/>
      <c r="IR118" s="51"/>
      <c r="IS118" s="51"/>
      <c r="IT118" s="51"/>
      <c r="IU118" s="51"/>
      <c r="IV118" s="59"/>
    </row>
    <row r="119" spans="1:256" s="9" customFormat="1" ht="79.5" customHeight="1">
      <c r="A119" s="29" t="s">
        <v>127</v>
      </c>
      <c r="B119" s="28" t="s">
        <v>128</v>
      </c>
      <c r="C119" s="29" t="s">
        <v>521</v>
      </c>
      <c r="D119" s="28" t="s">
        <v>522</v>
      </c>
      <c r="E119" s="70" t="s">
        <v>523</v>
      </c>
      <c r="F119" s="28" t="s">
        <v>155</v>
      </c>
      <c r="G119" s="28" t="s">
        <v>380</v>
      </c>
      <c r="H119" s="28">
        <v>2020</v>
      </c>
      <c r="I119" s="28" t="s">
        <v>133</v>
      </c>
      <c r="J119" s="28" t="s">
        <v>184</v>
      </c>
      <c r="K119" s="28">
        <v>13909123467</v>
      </c>
      <c r="L119" s="28">
        <f t="shared" si="14"/>
        <v>10</v>
      </c>
      <c r="M119" s="28">
        <f t="shared" si="15"/>
        <v>10</v>
      </c>
      <c r="N119" s="28"/>
      <c r="O119" s="28"/>
      <c r="P119" s="28"/>
      <c r="Q119" s="28">
        <v>10</v>
      </c>
      <c r="R119" s="28"/>
      <c r="S119" s="28"/>
      <c r="T119" s="28"/>
      <c r="U119" s="28"/>
      <c r="V119" s="39"/>
      <c r="W119" s="39"/>
      <c r="X119" s="39"/>
      <c r="Y119" s="39"/>
      <c r="Z119" s="39"/>
      <c r="AA119" s="28" t="s">
        <v>135</v>
      </c>
      <c r="AB119" s="28" t="s">
        <v>136</v>
      </c>
      <c r="AC119" s="28" t="s">
        <v>136</v>
      </c>
      <c r="AD119" s="28" t="s">
        <v>136</v>
      </c>
      <c r="AE119" s="28" t="s">
        <v>136</v>
      </c>
      <c r="AF119" s="28" t="s">
        <v>137</v>
      </c>
      <c r="AG119" s="28">
        <v>447</v>
      </c>
      <c r="AH119" s="28">
        <v>1312</v>
      </c>
      <c r="AI119" s="28">
        <v>447</v>
      </c>
      <c r="AJ119" s="28">
        <v>1312</v>
      </c>
      <c r="AK119" s="28" t="s">
        <v>164</v>
      </c>
      <c r="AL119" s="28" t="s">
        <v>165</v>
      </c>
      <c r="AM119" s="49"/>
      <c r="AN119" s="49"/>
      <c r="AO119" s="49"/>
      <c r="AP119" s="49"/>
      <c r="AQ119" s="49"/>
      <c r="AR119" s="49"/>
      <c r="AS119" s="49"/>
      <c r="AT119" s="49"/>
      <c r="AU119" s="49"/>
      <c r="AV119" s="49"/>
      <c r="AW119" s="49"/>
      <c r="AX119" s="49"/>
      <c r="AY119" s="49"/>
      <c r="AZ119" s="49"/>
      <c r="BA119" s="49"/>
      <c r="BB119" s="49"/>
      <c r="BC119" s="49"/>
      <c r="BD119" s="49"/>
      <c r="BE119" s="49"/>
      <c r="BF119" s="49"/>
      <c r="BG119" s="49"/>
      <c r="BH119" s="49"/>
      <c r="BI119" s="49"/>
      <c r="BJ119" s="49"/>
      <c r="BK119" s="49"/>
      <c r="BL119" s="49"/>
      <c r="BM119" s="49"/>
      <c r="BN119" s="49"/>
      <c r="BO119" s="49"/>
      <c r="BP119" s="49"/>
      <c r="BQ119" s="49"/>
      <c r="BR119" s="49"/>
      <c r="BS119" s="49"/>
      <c r="BT119" s="49"/>
      <c r="BU119" s="49"/>
      <c r="BV119" s="49"/>
      <c r="BW119" s="49"/>
      <c r="BX119" s="49"/>
      <c r="BY119" s="49"/>
      <c r="BZ119" s="49"/>
      <c r="CA119" s="49"/>
      <c r="CB119" s="49"/>
      <c r="CC119" s="49"/>
      <c r="CD119" s="49"/>
      <c r="CE119" s="49"/>
      <c r="CF119" s="49"/>
      <c r="CG119" s="49"/>
      <c r="CH119" s="49"/>
      <c r="CI119" s="49"/>
      <c r="CJ119" s="49"/>
      <c r="CK119" s="49"/>
      <c r="CL119" s="49"/>
      <c r="CM119" s="49"/>
      <c r="CN119" s="49"/>
      <c r="CO119" s="49"/>
      <c r="CP119" s="49"/>
      <c r="CQ119" s="49"/>
      <c r="CR119" s="49"/>
      <c r="CS119" s="49"/>
      <c r="CT119" s="49"/>
      <c r="CU119" s="49"/>
      <c r="CV119" s="49"/>
      <c r="CW119" s="49"/>
      <c r="CX119" s="49"/>
      <c r="CY119" s="49"/>
      <c r="CZ119" s="49"/>
      <c r="DA119" s="49"/>
      <c r="DB119" s="49"/>
      <c r="DC119" s="49"/>
      <c r="DD119" s="49"/>
      <c r="DE119" s="49"/>
      <c r="DF119" s="49"/>
      <c r="DG119" s="49"/>
      <c r="DH119" s="49"/>
      <c r="DI119" s="49"/>
      <c r="DJ119" s="49"/>
      <c r="DK119" s="49"/>
      <c r="DL119" s="49"/>
      <c r="DM119" s="49"/>
      <c r="DN119" s="49"/>
      <c r="DO119" s="49"/>
      <c r="DP119" s="49"/>
      <c r="DQ119" s="49"/>
      <c r="DR119" s="49"/>
      <c r="DS119" s="49"/>
      <c r="DT119" s="49"/>
      <c r="DU119" s="49"/>
      <c r="DV119" s="49"/>
      <c r="DW119" s="49"/>
      <c r="DX119" s="49"/>
      <c r="DY119" s="49"/>
      <c r="DZ119" s="49"/>
      <c r="EA119" s="49"/>
      <c r="EB119" s="49"/>
      <c r="EC119" s="49"/>
      <c r="ED119" s="49"/>
      <c r="EE119" s="49"/>
      <c r="EF119" s="49"/>
      <c r="EG119" s="49"/>
      <c r="EH119" s="49"/>
      <c r="EI119" s="49"/>
      <c r="EJ119" s="49"/>
      <c r="EK119" s="49"/>
      <c r="EL119" s="49"/>
      <c r="EM119" s="49"/>
      <c r="EN119" s="49"/>
      <c r="EO119" s="49"/>
      <c r="EP119" s="49"/>
      <c r="EQ119" s="49"/>
      <c r="ER119" s="49"/>
      <c r="ES119" s="49"/>
      <c r="ET119" s="49"/>
      <c r="EU119" s="49"/>
      <c r="EV119" s="49"/>
      <c r="EW119" s="49"/>
      <c r="EX119" s="49"/>
      <c r="EY119" s="49"/>
      <c r="EZ119" s="49"/>
      <c r="FA119" s="49"/>
      <c r="FB119" s="49"/>
      <c r="FC119" s="49"/>
      <c r="FD119" s="49"/>
      <c r="FE119" s="49"/>
      <c r="FF119" s="49"/>
      <c r="FG119" s="49"/>
      <c r="FH119" s="49"/>
      <c r="FI119" s="49"/>
      <c r="FJ119" s="49"/>
      <c r="FK119" s="49"/>
      <c r="FL119" s="49"/>
      <c r="FM119" s="49"/>
      <c r="FN119" s="49"/>
      <c r="FO119" s="49"/>
      <c r="FP119" s="49"/>
      <c r="FQ119" s="49"/>
      <c r="FR119" s="49"/>
      <c r="FS119" s="49"/>
      <c r="FT119" s="49"/>
      <c r="FU119" s="49"/>
      <c r="FV119" s="49"/>
      <c r="FW119" s="49"/>
      <c r="FX119" s="49"/>
      <c r="FY119" s="49"/>
      <c r="FZ119" s="49"/>
      <c r="GA119" s="49"/>
      <c r="GB119" s="49"/>
      <c r="GC119" s="49"/>
      <c r="GD119" s="49"/>
      <c r="GE119" s="49"/>
      <c r="GF119" s="49"/>
      <c r="GG119" s="49"/>
      <c r="GH119" s="49"/>
      <c r="GI119" s="49"/>
      <c r="GJ119" s="49"/>
      <c r="GK119" s="49"/>
      <c r="GL119" s="49"/>
      <c r="GM119" s="49"/>
      <c r="GN119" s="49"/>
      <c r="GO119" s="49"/>
      <c r="GP119" s="49"/>
      <c r="GQ119" s="49"/>
      <c r="GR119" s="49"/>
      <c r="GS119" s="49"/>
      <c r="GT119" s="49"/>
      <c r="GU119" s="49"/>
      <c r="GV119" s="49"/>
      <c r="GW119" s="49"/>
      <c r="GX119" s="49"/>
      <c r="GY119" s="49"/>
      <c r="GZ119" s="49"/>
      <c r="HA119" s="49"/>
      <c r="HB119" s="49"/>
      <c r="HC119" s="49"/>
      <c r="HD119" s="49"/>
      <c r="HE119" s="49"/>
      <c r="HF119" s="49"/>
      <c r="HG119" s="49"/>
      <c r="HH119" s="49"/>
      <c r="HI119" s="49"/>
      <c r="HJ119" s="49"/>
      <c r="HK119" s="49"/>
      <c r="HL119" s="49"/>
      <c r="HM119" s="49"/>
      <c r="HN119" s="49"/>
      <c r="HO119" s="49"/>
      <c r="HP119" s="49"/>
      <c r="HQ119" s="49"/>
      <c r="HR119" s="49"/>
      <c r="HS119" s="49"/>
      <c r="HT119" s="49"/>
      <c r="HU119" s="49"/>
      <c r="HV119" s="49"/>
      <c r="HW119" s="49"/>
      <c r="HX119" s="49"/>
      <c r="HY119" s="49"/>
      <c r="HZ119" s="49"/>
      <c r="IA119" s="49"/>
      <c r="IB119" s="49"/>
      <c r="IC119" s="49"/>
      <c r="ID119" s="49"/>
      <c r="IE119" s="49"/>
      <c r="IF119" s="49"/>
      <c r="IG119" s="49"/>
      <c r="IH119" s="49"/>
      <c r="II119" s="49"/>
      <c r="IJ119" s="49"/>
      <c r="IK119" s="49"/>
      <c r="IL119" s="49"/>
      <c r="IM119" s="49"/>
      <c r="IN119" s="49"/>
      <c r="IO119" s="49"/>
      <c r="IP119" s="49"/>
      <c r="IQ119" s="49"/>
      <c r="IR119" s="49"/>
      <c r="IS119" s="49"/>
      <c r="IT119" s="49"/>
      <c r="IU119" s="49"/>
      <c r="IV119" s="59"/>
    </row>
    <row r="120" spans="1:256" s="9" customFormat="1" ht="79.5" customHeight="1">
      <c r="A120" s="29" t="s">
        <v>127</v>
      </c>
      <c r="B120" s="28" t="s">
        <v>128</v>
      </c>
      <c r="C120" s="29" t="s">
        <v>524</v>
      </c>
      <c r="D120" s="28" t="s">
        <v>525</v>
      </c>
      <c r="E120" s="70" t="s">
        <v>526</v>
      </c>
      <c r="F120" s="28" t="s">
        <v>159</v>
      </c>
      <c r="G120" s="28" t="s">
        <v>394</v>
      </c>
      <c r="H120" s="28">
        <v>2020</v>
      </c>
      <c r="I120" s="28" t="s">
        <v>133</v>
      </c>
      <c r="J120" s="28" t="s">
        <v>184</v>
      </c>
      <c r="K120" s="28">
        <v>13909123467</v>
      </c>
      <c r="L120" s="28">
        <f t="shared" si="14"/>
        <v>39.400000000000006</v>
      </c>
      <c r="M120" s="28">
        <f t="shared" si="15"/>
        <v>39.400000000000006</v>
      </c>
      <c r="N120" s="28">
        <v>2.09</v>
      </c>
      <c r="O120" s="28"/>
      <c r="P120" s="28"/>
      <c r="Q120" s="28">
        <v>37.31</v>
      </c>
      <c r="R120" s="28"/>
      <c r="S120" s="28"/>
      <c r="T120" s="28"/>
      <c r="U120" s="28"/>
      <c r="V120" s="39"/>
      <c r="W120" s="39"/>
      <c r="X120" s="39"/>
      <c r="Y120" s="39"/>
      <c r="Z120" s="39"/>
      <c r="AA120" s="28" t="s">
        <v>135</v>
      </c>
      <c r="AB120" s="28" t="s">
        <v>136</v>
      </c>
      <c r="AC120" s="28" t="s">
        <v>136</v>
      </c>
      <c r="AD120" s="28" t="s">
        <v>136</v>
      </c>
      <c r="AE120" s="28" t="s">
        <v>136</v>
      </c>
      <c r="AF120" s="28" t="s">
        <v>137</v>
      </c>
      <c r="AG120" s="28">
        <v>69</v>
      </c>
      <c r="AH120" s="28">
        <v>150</v>
      </c>
      <c r="AI120" s="28">
        <v>69</v>
      </c>
      <c r="AJ120" s="28">
        <v>150</v>
      </c>
      <c r="AK120" s="28" t="s">
        <v>164</v>
      </c>
      <c r="AL120" s="28" t="s">
        <v>165</v>
      </c>
      <c r="AM120" s="49"/>
      <c r="AN120" s="49"/>
      <c r="AO120" s="49"/>
      <c r="AP120" s="49"/>
      <c r="AQ120" s="49"/>
      <c r="AR120" s="49"/>
      <c r="AS120" s="49"/>
      <c r="AT120" s="49"/>
      <c r="AU120" s="49"/>
      <c r="AV120" s="49"/>
      <c r="AW120" s="49"/>
      <c r="AX120" s="49"/>
      <c r="AY120" s="49"/>
      <c r="AZ120" s="49"/>
      <c r="BA120" s="49"/>
      <c r="BB120" s="49"/>
      <c r="BC120" s="49"/>
      <c r="BD120" s="49"/>
      <c r="BE120" s="49"/>
      <c r="BF120" s="49"/>
      <c r="BG120" s="49"/>
      <c r="BH120" s="49"/>
      <c r="BI120" s="49"/>
      <c r="BJ120" s="49"/>
      <c r="BK120" s="49"/>
      <c r="BL120" s="49"/>
      <c r="BM120" s="49"/>
      <c r="BN120" s="49"/>
      <c r="BO120" s="49"/>
      <c r="BP120" s="49"/>
      <c r="BQ120" s="49"/>
      <c r="BR120" s="49"/>
      <c r="BS120" s="49"/>
      <c r="BT120" s="49"/>
      <c r="BU120" s="49"/>
      <c r="BV120" s="49"/>
      <c r="BW120" s="49"/>
      <c r="BX120" s="49"/>
      <c r="BY120" s="49"/>
      <c r="BZ120" s="49"/>
      <c r="CA120" s="49"/>
      <c r="CB120" s="49"/>
      <c r="CC120" s="49"/>
      <c r="CD120" s="49"/>
      <c r="CE120" s="49"/>
      <c r="CF120" s="49"/>
      <c r="CG120" s="49"/>
      <c r="CH120" s="49"/>
      <c r="CI120" s="49"/>
      <c r="CJ120" s="49"/>
      <c r="CK120" s="49"/>
      <c r="CL120" s="49"/>
      <c r="CM120" s="49"/>
      <c r="CN120" s="49"/>
      <c r="CO120" s="49"/>
      <c r="CP120" s="49"/>
      <c r="CQ120" s="49"/>
      <c r="CR120" s="49"/>
      <c r="CS120" s="49"/>
      <c r="CT120" s="49"/>
      <c r="CU120" s="49"/>
      <c r="CV120" s="49"/>
      <c r="CW120" s="49"/>
      <c r="CX120" s="49"/>
      <c r="CY120" s="49"/>
      <c r="CZ120" s="49"/>
      <c r="DA120" s="49"/>
      <c r="DB120" s="49"/>
      <c r="DC120" s="49"/>
      <c r="DD120" s="49"/>
      <c r="DE120" s="49"/>
      <c r="DF120" s="49"/>
      <c r="DG120" s="49"/>
      <c r="DH120" s="49"/>
      <c r="DI120" s="49"/>
      <c r="DJ120" s="49"/>
      <c r="DK120" s="49"/>
      <c r="DL120" s="49"/>
      <c r="DM120" s="49"/>
      <c r="DN120" s="49"/>
      <c r="DO120" s="49"/>
      <c r="DP120" s="49"/>
      <c r="DQ120" s="49"/>
      <c r="DR120" s="49"/>
      <c r="DS120" s="49"/>
      <c r="DT120" s="49"/>
      <c r="DU120" s="49"/>
      <c r="DV120" s="49"/>
      <c r="DW120" s="49"/>
      <c r="DX120" s="49"/>
      <c r="DY120" s="49"/>
      <c r="DZ120" s="49"/>
      <c r="EA120" s="49"/>
      <c r="EB120" s="49"/>
      <c r="EC120" s="49"/>
      <c r="ED120" s="49"/>
      <c r="EE120" s="49"/>
      <c r="EF120" s="49"/>
      <c r="EG120" s="49"/>
      <c r="EH120" s="49"/>
      <c r="EI120" s="49"/>
      <c r="EJ120" s="49"/>
      <c r="EK120" s="49"/>
      <c r="EL120" s="49"/>
      <c r="EM120" s="49"/>
      <c r="EN120" s="49"/>
      <c r="EO120" s="49"/>
      <c r="EP120" s="49"/>
      <c r="EQ120" s="49"/>
      <c r="ER120" s="49"/>
      <c r="ES120" s="49"/>
      <c r="ET120" s="49"/>
      <c r="EU120" s="49"/>
      <c r="EV120" s="49"/>
      <c r="EW120" s="49"/>
      <c r="EX120" s="49"/>
      <c r="EY120" s="49"/>
      <c r="EZ120" s="49"/>
      <c r="FA120" s="49"/>
      <c r="FB120" s="49"/>
      <c r="FC120" s="49"/>
      <c r="FD120" s="49"/>
      <c r="FE120" s="49"/>
      <c r="FF120" s="49"/>
      <c r="FG120" s="49"/>
      <c r="FH120" s="49"/>
      <c r="FI120" s="49"/>
      <c r="FJ120" s="49"/>
      <c r="FK120" s="49"/>
      <c r="FL120" s="49"/>
      <c r="FM120" s="49"/>
      <c r="FN120" s="49"/>
      <c r="FO120" s="49"/>
      <c r="FP120" s="49"/>
      <c r="FQ120" s="49"/>
      <c r="FR120" s="49"/>
      <c r="FS120" s="49"/>
      <c r="FT120" s="49"/>
      <c r="FU120" s="49"/>
      <c r="FV120" s="49"/>
      <c r="FW120" s="49"/>
      <c r="FX120" s="49"/>
      <c r="FY120" s="49"/>
      <c r="FZ120" s="49"/>
      <c r="GA120" s="49"/>
      <c r="GB120" s="49"/>
      <c r="GC120" s="49"/>
      <c r="GD120" s="49"/>
      <c r="GE120" s="49"/>
      <c r="GF120" s="49"/>
      <c r="GG120" s="49"/>
      <c r="GH120" s="49"/>
      <c r="GI120" s="49"/>
      <c r="GJ120" s="49"/>
      <c r="GK120" s="49"/>
      <c r="GL120" s="49"/>
      <c r="GM120" s="49"/>
      <c r="GN120" s="49"/>
      <c r="GO120" s="49"/>
      <c r="GP120" s="49"/>
      <c r="GQ120" s="49"/>
      <c r="GR120" s="49"/>
      <c r="GS120" s="49"/>
      <c r="GT120" s="49"/>
      <c r="GU120" s="49"/>
      <c r="GV120" s="49"/>
      <c r="GW120" s="49"/>
      <c r="GX120" s="49"/>
      <c r="GY120" s="49"/>
      <c r="GZ120" s="49"/>
      <c r="HA120" s="49"/>
      <c r="HB120" s="49"/>
      <c r="HC120" s="49"/>
      <c r="HD120" s="49"/>
      <c r="HE120" s="49"/>
      <c r="HF120" s="49"/>
      <c r="HG120" s="49"/>
      <c r="HH120" s="49"/>
      <c r="HI120" s="49"/>
      <c r="HJ120" s="49"/>
      <c r="HK120" s="49"/>
      <c r="HL120" s="49"/>
      <c r="HM120" s="49"/>
      <c r="HN120" s="49"/>
      <c r="HO120" s="49"/>
      <c r="HP120" s="49"/>
      <c r="HQ120" s="49"/>
      <c r="HR120" s="49"/>
      <c r="HS120" s="49"/>
      <c r="HT120" s="49"/>
      <c r="HU120" s="49"/>
      <c r="HV120" s="49"/>
      <c r="HW120" s="49"/>
      <c r="HX120" s="49"/>
      <c r="HY120" s="49"/>
      <c r="HZ120" s="49"/>
      <c r="IA120" s="49"/>
      <c r="IB120" s="49"/>
      <c r="IC120" s="49"/>
      <c r="ID120" s="49"/>
      <c r="IE120" s="49"/>
      <c r="IF120" s="49"/>
      <c r="IG120" s="49"/>
      <c r="IH120" s="49"/>
      <c r="II120" s="49"/>
      <c r="IJ120" s="49"/>
      <c r="IK120" s="49"/>
      <c r="IL120" s="49"/>
      <c r="IM120" s="49"/>
      <c r="IN120" s="49"/>
      <c r="IO120" s="49"/>
      <c r="IP120" s="49"/>
      <c r="IQ120" s="49"/>
      <c r="IR120" s="49"/>
      <c r="IS120" s="49"/>
      <c r="IT120" s="49"/>
      <c r="IU120" s="49"/>
      <c r="IV120" s="59"/>
    </row>
    <row r="121" spans="1:256" s="5" customFormat="1" ht="79.5" customHeight="1">
      <c r="A121" s="29" t="s">
        <v>127</v>
      </c>
      <c r="B121" s="28" t="s">
        <v>128</v>
      </c>
      <c r="C121" s="29" t="s">
        <v>527</v>
      </c>
      <c r="D121" s="28" t="s">
        <v>528</v>
      </c>
      <c r="E121" s="71" t="s">
        <v>529</v>
      </c>
      <c r="F121" s="28" t="s">
        <v>155</v>
      </c>
      <c r="G121" s="28" t="s">
        <v>283</v>
      </c>
      <c r="H121" s="28">
        <v>2020</v>
      </c>
      <c r="I121" s="28" t="s">
        <v>133</v>
      </c>
      <c r="J121" s="28" t="s">
        <v>184</v>
      </c>
      <c r="K121" s="28">
        <v>13909123467</v>
      </c>
      <c r="L121" s="28">
        <f t="shared" si="14"/>
        <v>134.76999999999998</v>
      </c>
      <c r="M121" s="28">
        <f t="shared" si="15"/>
        <v>134.76999999999998</v>
      </c>
      <c r="N121" s="28"/>
      <c r="O121" s="28"/>
      <c r="P121" s="28">
        <v>38.06</v>
      </c>
      <c r="Q121" s="28">
        <v>96.71</v>
      </c>
      <c r="R121" s="28"/>
      <c r="S121" s="28"/>
      <c r="T121" s="28"/>
      <c r="U121" s="28"/>
      <c r="V121" s="39"/>
      <c r="W121" s="39"/>
      <c r="X121" s="39"/>
      <c r="Y121" s="39"/>
      <c r="Z121" s="39"/>
      <c r="AA121" s="28" t="s">
        <v>135</v>
      </c>
      <c r="AB121" s="28" t="s">
        <v>136</v>
      </c>
      <c r="AC121" s="28" t="s">
        <v>136</v>
      </c>
      <c r="AD121" s="28" t="s">
        <v>136</v>
      </c>
      <c r="AE121" s="28" t="s">
        <v>136</v>
      </c>
      <c r="AF121" s="28" t="s">
        <v>137</v>
      </c>
      <c r="AG121" s="28">
        <v>122</v>
      </c>
      <c r="AH121" s="28">
        <v>283</v>
      </c>
      <c r="AI121" s="28">
        <v>122</v>
      </c>
      <c r="AJ121" s="28">
        <v>283</v>
      </c>
      <c r="AK121" s="28" t="s">
        <v>164</v>
      </c>
      <c r="AL121" s="28" t="s">
        <v>165</v>
      </c>
      <c r="AM121" s="53"/>
      <c r="AN121" s="49"/>
      <c r="AO121" s="49"/>
      <c r="AP121" s="49"/>
      <c r="AQ121" s="49"/>
      <c r="AR121" s="49"/>
      <c r="AS121" s="49"/>
      <c r="AT121" s="49"/>
      <c r="AU121" s="49"/>
      <c r="AV121" s="49"/>
      <c r="AW121" s="49"/>
      <c r="AX121" s="49"/>
      <c r="AY121" s="49"/>
      <c r="AZ121" s="49"/>
      <c r="BA121" s="49"/>
      <c r="BB121" s="49"/>
      <c r="BC121" s="49"/>
      <c r="BD121" s="49"/>
      <c r="BE121" s="49"/>
      <c r="BF121" s="49"/>
      <c r="BG121" s="49"/>
      <c r="BH121" s="49"/>
      <c r="BI121" s="49"/>
      <c r="BJ121" s="49"/>
      <c r="BK121" s="49"/>
      <c r="BL121" s="49"/>
      <c r="BM121" s="49"/>
      <c r="BN121" s="49"/>
      <c r="BO121" s="49"/>
      <c r="BP121" s="49"/>
      <c r="BQ121" s="49"/>
      <c r="BR121" s="49"/>
      <c r="BS121" s="49"/>
      <c r="BT121" s="49"/>
      <c r="BU121" s="49"/>
      <c r="BV121" s="49"/>
      <c r="BW121" s="49"/>
      <c r="BX121" s="49"/>
      <c r="BY121" s="49"/>
      <c r="BZ121" s="49"/>
      <c r="CA121" s="49"/>
      <c r="CB121" s="49"/>
      <c r="CC121" s="49"/>
      <c r="CD121" s="49"/>
      <c r="CE121" s="49"/>
      <c r="CF121" s="49"/>
      <c r="CG121" s="49"/>
      <c r="CH121" s="49"/>
      <c r="CI121" s="49"/>
      <c r="CJ121" s="49"/>
      <c r="CK121" s="49"/>
      <c r="CL121" s="49"/>
      <c r="CM121" s="49"/>
      <c r="CN121" s="49"/>
      <c r="CO121" s="49"/>
      <c r="CP121" s="49"/>
      <c r="CQ121" s="49"/>
      <c r="CR121" s="49"/>
      <c r="CS121" s="49"/>
      <c r="CT121" s="49"/>
      <c r="CU121" s="49"/>
      <c r="CV121" s="49"/>
      <c r="CW121" s="49"/>
      <c r="CX121" s="49"/>
      <c r="CY121" s="49"/>
      <c r="CZ121" s="49"/>
      <c r="DA121" s="49"/>
      <c r="DB121" s="49"/>
      <c r="DC121" s="49"/>
      <c r="DD121" s="49"/>
      <c r="DE121" s="49"/>
      <c r="DF121" s="49"/>
      <c r="DG121" s="49"/>
      <c r="DH121" s="49"/>
      <c r="DI121" s="49"/>
      <c r="DJ121" s="49"/>
      <c r="DK121" s="49"/>
      <c r="DL121" s="49"/>
      <c r="DM121" s="49"/>
      <c r="DN121" s="49"/>
      <c r="DO121" s="49"/>
      <c r="DP121" s="49"/>
      <c r="DQ121" s="49"/>
      <c r="DR121" s="49"/>
      <c r="DS121" s="49"/>
      <c r="DT121" s="49"/>
      <c r="DU121" s="49"/>
      <c r="DV121" s="49"/>
      <c r="DW121" s="49"/>
      <c r="DX121" s="49"/>
      <c r="DY121" s="49"/>
      <c r="DZ121" s="49"/>
      <c r="EA121" s="49"/>
      <c r="EB121" s="49"/>
      <c r="EC121" s="49"/>
      <c r="ED121" s="49"/>
      <c r="EE121" s="49"/>
      <c r="EF121" s="49"/>
      <c r="EG121" s="49"/>
      <c r="EH121" s="49"/>
      <c r="EI121" s="49"/>
      <c r="EJ121" s="49"/>
      <c r="EK121" s="49"/>
      <c r="EL121" s="49"/>
      <c r="EM121" s="49"/>
      <c r="EN121" s="49"/>
      <c r="EO121" s="49"/>
      <c r="EP121" s="49"/>
      <c r="EQ121" s="49"/>
      <c r="ER121" s="49"/>
      <c r="ES121" s="49"/>
      <c r="ET121" s="49"/>
      <c r="EU121" s="49"/>
      <c r="EV121" s="49"/>
      <c r="EW121" s="49"/>
      <c r="EX121" s="49"/>
      <c r="EY121" s="49"/>
      <c r="EZ121" s="49"/>
      <c r="FA121" s="49"/>
      <c r="FB121" s="49"/>
      <c r="FC121" s="49"/>
      <c r="FD121" s="49"/>
      <c r="FE121" s="49"/>
      <c r="FF121" s="49"/>
      <c r="FG121" s="49"/>
      <c r="FH121" s="49"/>
      <c r="FI121" s="49"/>
      <c r="FJ121" s="49"/>
      <c r="FK121" s="49"/>
      <c r="FL121" s="49"/>
      <c r="FM121" s="49"/>
      <c r="FN121" s="49"/>
      <c r="FO121" s="49"/>
      <c r="FP121" s="49"/>
      <c r="FQ121" s="49"/>
      <c r="FR121" s="49"/>
      <c r="FS121" s="49"/>
      <c r="FT121" s="49"/>
      <c r="FU121" s="49"/>
      <c r="FV121" s="49"/>
      <c r="FW121" s="49"/>
      <c r="FX121" s="49"/>
      <c r="FY121" s="49"/>
      <c r="FZ121" s="49"/>
      <c r="GA121" s="49"/>
      <c r="GB121" s="49"/>
      <c r="GC121" s="49"/>
      <c r="GD121" s="49"/>
      <c r="GE121" s="49"/>
      <c r="GF121" s="49"/>
      <c r="GG121" s="49"/>
      <c r="GH121" s="49"/>
      <c r="GI121" s="49"/>
      <c r="GJ121" s="49"/>
      <c r="GK121" s="49"/>
      <c r="GL121" s="49"/>
      <c r="GM121" s="49"/>
      <c r="GN121" s="49"/>
      <c r="GO121" s="49"/>
      <c r="GP121" s="49"/>
      <c r="GQ121" s="49"/>
      <c r="GR121" s="49"/>
      <c r="GS121" s="49"/>
      <c r="GT121" s="49"/>
      <c r="GU121" s="49"/>
      <c r="GV121" s="49"/>
      <c r="GW121" s="49"/>
      <c r="GX121" s="49"/>
      <c r="GY121" s="49"/>
      <c r="GZ121" s="49"/>
      <c r="HA121" s="49"/>
      <c r="HB121" s="49"/>
      <c r="HC121" s="49"/>
      <c r="HD121" s="49"/>
      <c r="HE121" s="49"/>
      <c r="HF121" s="49"/>
      <c r="HG121" s="49"/>
      <c r="HH121" s="49"/>
      <c r="HI121" s="49"/>
      <c r="HJ121" s="49"/>
      <c r="HK121" s="49"/>
      <c r="HL121" s="49"/>
      <c r="HM121" s="49"/>
      <c r="HN121" s="49"/>
      <c r="HO121" s="49"/>
      <c r="HP121" s="49"/>
      <c r="HQ121" s="49"/>
      <c r="HR121" s="49"/>
      <c r="HS121" s="49"/>
      <c r="HT121" s="49"/>
      <c r="HU121" s="49"/>
      <c r="HV121" s="49"/>
      <c r="HW121" s="49"/>
      <c r="HX121" s="49"/>
      <c r="HY121" s="49"/>
      <c r="HZ121" s="49"/>
      <c r="IA121" s="49"/>
      <c r="IB121" s="49"/>
      <c r="IC121" s="49"/>
      <c r="ID121" s="49"/>
      <c r="IE121" s="49"/>
      <c r="IF121" s="49"/>
      <c r="IG121" s="49"/>
      <c r="IH121" s="49"/>
      <c r="II121" s="49"/>
      <c r="IJ121" s="49"/>
      <c r="IK121" s="49"/>
      <c r="IL121" s="49"/>
      <c r="IM121" s="49"/>
      <c r="IN121" s="49"/>
      <c r="IO121" s="49"/>
      <c r="IP121" s="49"/>
      <c r="IQ121" s="49"/>
      <c r="IR121" s="49"/>
      <c r="IS121" s="49"/>
      <c r="IT121" s="49"/>
      <c r="IU121" s="49"/>
      <c r="IV121" s="59"/>
    </row>
    <row r="122" spans="1:256" s="7" customFormat="1" ht="79.5" customHeight="1">
      <c r="A122" s="29" t="s">
        <v>127</v>
      </c>
      <c r="B122" s="28" t="s">
        <v>128</v>
      </c>
      <c r="C122" s="28" t="s">
        <v>530</v>
      </c>
      <c r="D122" s="28" t="s">
        <v>531</v>
      </c>
      <c r="E122" s="71" t="s">
        <v>532</v>
      </c>
      <c r="F122" s="28" t="s">
        <v>155</v>
      </c>
      <c r="G122" s="28" t="s">
        <v>533</v>
      </c>
      <c r="H122" s="28">
        <v>2020</v>
      </c>
      <c r="I122" s="28" t="s">
        <v>133</v>
      </c>
      <c r="J122" s="28" t="s">
        <v>184</v>
      </c>
      <c r="K122" s="28">
        <v>13909123467</v>
      </c>
      <c r="L122" s="28">
        <f t="shared" si="14"/>
        <v>30</v>
      </c>
      <c r="M122" s="28">
        <f t="shared" si="15"/>
        <v>0</v>
      </c>
      <c r="N122" s="28"/>
      <c r="O122" s="28"/>
      <c r="P122" s="28"/>
      <c r="Q122" s="28"/>
      <c r="R122" s="28">
        <v>30</v>
      </c>
      <c r="S122" s="28"/>
      <c r="T122" s="28"/>
      <c r="U122" s="28"/>
      <c r="V122" s="39"/>
      <c r="W122" s="39"/>
      <c r="X122" s="39"/>
      <c r="Y122" s="39"/>
      <c r="Z122" s="39"/>
      <c r="AA122" s="28" t="s">
        <v>135</v>
      </c>
      <c r="AB122" s="28" t="s">
        <v>136</v>
      </c>
      <c r="AC122" s="28" t="s">
        <v>136</v>
      </c>
      <c r="AD122" s="28" t="s">
        <v>136</v>
      </c>
      <c r="AE122" s="28" t="s">
        <v>136</v>
      </c>
      <c r="AF122" s="28" t="s">
        <v>137</v>
      </c>
      <c r="AG122" s="28">
        <v>109</v>
      </c>
      <c r="AH122" s="28">
        <v>240</v>
      </c>
      <c r="AI122" s="28">
        <v>359</v>
      </c>
      <c r="AJ122" s="28">
        <v>938</v>
      </c>
      <c r="AK122" s="28" t="s">
        <v>164</v>
      </c>
      <c r="AL122" s="28" t="s">
        <v>165</v>
      </c>
      <c r="AM122" s="49"/>
      <c r="AN122" s="49"/>
      <c r="AO122" s="49"/>
      <c r="AP122" s="49"/>
      <c r="AQ122" s="49"/>
      <c r="AR122" s="49"/>
      <c r="AS122" s="49"/>
      <c r="AT122" s="49"/>
      <c r="AU122" s="49"/>
      <c r="AV122" s="49"/>
      <c r="AW122" s="49"/>
      <c r="AX122" s="49"/>
      <c r="AY122" s="49"/>
      <c r="AZ122" s="49"/>
      <c r="BA122" s="49"/>
      <c r="BB122" s="49"/>
      <c r="BC122" s="49"/>
      <c r="BD122" s="49"/>
      <c r="BE122" s="49"/>
      <c r="BF122" s="49"/>
      <c r="BG122" s="49"/>
      <c r="BH122" s="49"/>
      <c r="BI122" s="49"/>
      <c r="BJ122" s="49"/>
      <c r="BK122" s="49"/>
      <c r="BL122" s="49"/>
      <c r="BM122" s="49"/>
      <c r="BN122" s="49"/>
      <c r="BO122" s="49"/>
      <c r="BP122" s="49"/>
      <c r="BQ122" s="49"/>
      <c r="BR122" s="49"/>
      <c r="BS122" s="49"/>
      <c r="BT122" s="49"/>
      <c r="BU122" s="49"/>
      <c r="BV122" s="49"/>
      <c r="BW122" s="49"/>
      <c r="BX122" s="49"/>
      <c r="BY122" s="49"/>
      <c r="BZ122" s="49"/>
      <c r="CA122" s="49"/>
      <c r="CB122" s="49"/>
      <c r="CC122" s="49"/>
      <c r="CD122" s="49"/>
      <c r="CE122" s="49"/>
      <c r="CF122" s="49"/>
      <c r="CG122" s="49"/>
      <c r="CH122" s="49"/>
      <c r="CI122" s="49"/>
      <c r="CJ122" s="49"/>
      <c r="CK122" s="49"/>
      <c r="CL122" s="49"/>
      <c r="CM122" s="49"/>
      <c r="CN122" s="49"/>
      <c r="CO122" s="49"/>
      <c r="CP122" s="49"/>
      <c r="CQ122" s="49"/>
      <c r="CR122" s="49"/>
      <c r="CS122" s="49"/>
      <c r="CT122" s="49"/>
      <c r="CU122" s="49"/>
      <c r="CV122" s="49"/>
      <c r="CW122" s="49"/>
      <c r="CX122" s="49"/>
      <c r="CY122" s="49"/>
      <c r="CZ122" s="49"/>
      <c r="DA122" s="49"/>
      <c r="DB122" s="49"/>
      <c r="DC122" s="49"/>
      <c r="DD122" s="49"/>
      <c r="DE122" s="49"/>
      <c r="DF122" s="49"/>
      <c r="DG122" s="49"/>
      <c r="DH122" s="49"/>
      <c r="DI122" s="49"/>
      <c r="DJ122" s="49"/>
      <c r="DK122" s="49"/>
      <c r="DL122" s="49"/>
      <c r="DM122" s="49"/>
      <c r="DN122" s="49"/>
      <c r="DO122" s="49"/>
      <c r="DP122" s="49"/>
      <c r="DQ122" s="49"/>
      <c r="DR122" s="49"/>
      <c r="DS122" s="49"/>
      <c r="DT122" s="49"/>
      <c r="DU122" s="49"/>
      <c r="DV122" s="49"/>
      <c r="DW122" s="49"/>
      <c r="DX122" s="49"/>
      <c r="DY122" s="49"/>
      <c r="DZ122" s="49"/>
      <c r="EA122" s="49"/>
      <c r="EB122" s="49"/>
      <c r="EC122" s="49"/>
      <c r="ED122" s="49"/>
      <c r="EE122" s="49"/>
      <c r="EF122" s="49"/>
      <c r="EG122" s="49"/>
      <c r="EH122" s="49"/>
      <c r="EI122" s="49"/>
      <c r="EJ122" s="49"/>
      <c r="EK122" s="49"/>
      <c r="EL122" s="49"/>
      <c r="EM122" s="49"/>
      <c r="EN122" s="49"/>
      <c r="EO122" s="49"/>
      <c r="EP122" s="49"/>
      <c r="EQ122" s="49"/>
      <c r="ER122" s="49"/>
      <c r="ES122" s="49"/>
      <c r="ET122" s="49"/>
      <c r="EU122" s="49"/>
      <c r="EV122" s="49"/>
      <c r="EW122" s="49"/>
      <c r="EX122" s="49"/>
      <c r="EY122" s="49"/>
      <c r="EZ122" s="49"/>
      <c r="FA122" s="49"/>
      <c r="FB122" s="49"/>
      <c r="FC122" s="49"/>
      <c r="FD122" s="49"/>
      <c r="FE122" s="49"/>
      <c r="FF122" s="49"/>
      <c r="FG122" s="49"/>
      <c r="FH122" s="49"/>
      <c r="FI122" s="49"/>
      <c r="FJ122" s="49"/>
      <c r="FK122" s="49"/>
      <c r="FL122" s="49"/>
      <c r="FM122" s="49"/>
      <c r="FN122" s="49"/>
      <c r="FO122" s="49"/>
      <c r="FP122" s="49"/>
      <c r="FQ122" s="49"/>
      <c r="FR122" s="49"/>
      <c r="FS122" s="49"/>
      <c r="FT122" s="49"/>
      <c r="FU122" s="49"/>
      <c r="FV122" s="49"/>
      <c r="FW122" s="49"/>
      <c r="FX122" s="49"/>
      <c r="FY122" s="49"/>
      <c r="FZ122" s="49"/>
      <c r="GA122" s="49"/>
      <c r="GB122" s="49"/>
      <c r="GC122" s="49"/>
      <c r="GD122" s="49"/>
      <c r="GE122" s="49"/>
      <c r="GF122" s="49"/>
      <c r="GG122" s="49"/>
      <c r="GH122" s="49"/>
      <c r="GI122" s="49"/>
      <c r="GJ122" s="49"/>
      <c r="GK122" s="49"/>
      <c r="GL122" s="49"/>
      <c r="GM122" s="49"/>
      <c r="GN122" s="49"/>
      <c r="GO122" s="49"/>
      <c r="GP122" s="49"/>
      <c r="GQ122" s="49"/>
      <c r="GR122" s="49"/>
      <c r="GS122" s="49"/>
      <c r="GT122" s="49"/>
      <c r="GU122" s="49"/>
      <c r="GV122" s="49"/>
      <c r="GW122" s="49"/>
      <c r="GX122" s="49"/>
      <c r="GY122" s="49"/>
      <c r="GZ122" s="49"/>
      <c r="HA122" s="49"/>
      <c r="HB122" s="49"/>
      <c r="HC122" s="49"/>
      <c r="HD122" s="49"/>
      <c r="HE122" s="49"/>
      <c r="HF122" s="49"/>
      <c r="HG122" s="49"/>
      <c r="HH122" s="49"/>
      <c r="HI122" s="49"/>
      <c r="HJ122" s="49"/>
      <c r="HK122" s="49"/>
      <c r="HL122" s="49"/>
      <c r="HM122" s="49"/>
      <c r="HN122" s="49"/>
      <c r="HO122" s="49"/>
      <c r="HP122" s="49"/>
      <c r="HQ122" s="49"/>
      <c r="HR122" s="49"/>
      <c r="HS122" s="49"/>
      <c r="HT122" s="49"/>
      <c r="HU122" s="49"/>
      <c r="HV122" s="49"/>
      <c r="HW122" s="49"/>
      <c r="HX122" s="49"/>
      <c r="HY122" s="49"/>
      <c r="HZ122" s="49"/>
      <c r="IA122" s="49"/>
      <c r="IB122" s="49"/>
      <c r="IC122" s="49"/>
      <c r="ID122" s="49"/>
      <c r="IE122" s="49"/>
      <c r="IF122" s="49"/>
      <c r="IG122" s="49"/>
      <c r="IH122" s="49"/>
      <c r="II122" s="49"/>
      <c r="IJ122" s="49"/>
      <c r="IK122" s="49"/>
      <c r="IL122" s="49"/>
      <c r="IM122" s="49"/>
      <c r="IN122" s="49"/>
      <c r="IO122" s="49"/>
      <c r="IP122" s="49"/>
      <c r="IQ122" s="49"/>
      <c r="IR122" s="49"/>
      <c r="IS122" s="49"/>
      <c r="IT122" s="49"/>
      <c r="IU122" s="49"/>
      <c r="IV122" s="59"/>
    </row>
    <row r="123" spans="1:256" s="7" customFormat="1" ht="79.5" customHeight="1">
      <c r="A123" s="29" t="s">
        <v>127</v>
      </c>
      <c r="B123" s="28" t="s">
        <v>128</v>
      </c>
      <c r="C123" s="28" t="s">
        <v>534</v>
      </c>
      <c r="D123" s="28" t="s">
        <v>535</v>
      </c>
      <c r="E123" s="71" t="s">
        <v>536</v>
      </c>
      <c r="F123" s="28" t="s">
        <v>159</v>
      </c>
      <c r="G123" s="28" t="s">
        <v>265</v>
      </c>
      <c r="H123" s="28">
        <v>2020</v>
      </c>
      <c r="I123" s="28" t="s">
        <v>133</v>
      </c>
      <c r="J123" s="28" t="s">
        <v>184</v>
      </c>
      <c r="K123" s="28">
        <v>13909123467</v>
      </c>
      <c r="L123" s="28">
        <f t="shared" si="14"/>
        <v>30</v>
      </c>
      <c r="M123" s="28">
        <f t="shared" si="15"/>
        <v>0</v>
      </c>
      <c r="N123" s="28"/>
      <c r="O123" s="28"/>
      <c r="P123" s="28"/>
      <c r="Q123" s="28"/>
      <c r="R123" s="28">
        <v>30</v>
      </c>
      <c r="S123" s="28"/>
      <c r="T123" s="28"/>
      <c r="U123" s="28"/>
      <c r="V123" s="39"/>
      <c r="W123" s="39"/>
      <c r="X123" s="39"/>
      <c r="Y123" s="39"/>
      <c r="Z123" s="39"/>
      <c r="AA123" s="28" t="s">
        <v>135</v>
      </c>
      <c r="AB123" s="28" t="s">
        <v>136</v>
      </c>
      <c r="AC123" s="28" t="s">
        <v>136</v>
      </c>
      <c r="AD123" s="28" t="s">
        <v>136</v>
      </c>
      <c r="AE123" s="28" t="s">
        <v>136</v>
      </c>
      <c r="AF123" s="28" t="s">
        <v>137</v>
      </c>
      <c r="AG123" s="28">
        <v>28</v>
      </c>
      <c r="AH123" s="28">
        <v>81</v>
      </c>
      <c r="AI123" s="28">
        <v>28</v>
      </c>
      <c r="AJ123" s="28">
        <v>81</v>
      </c>
      <c r="AK123" s="75" t="s">
        <v>164</v>
      </c>
      <c r="AL123" s="28" t="s">
        <v>165</v>
      </c>
      <c r="AM123" s="49"/>
      <c r="AN123" s="49"/>
      <c r="AO123" s="49"/>
      <c r="AP123" s="49"/>
      <c r="AQ123" s="49"/>
      <c r="AR123" s="49"/>
      <c r="AS123" s="49"/>
      <c r="AT123" s="49"/>
      <c r="AU123" s="49"/>
      <c r="AV123" s="49"/>
      <c r="AW123" s="49"/>
      <c r="AX123" s="49"/>
      <c r="AY123" s="49"/>
      <c r="AZ123" s="49"/>
      <c r="BA123" s="49"/>
      <c r="BB123" s="49"/>
      <c r="BC123" s="49"/>
      <c r="BD123" s="49"/>
      <c r="BE123" s="49"/>
      <c r="BF123" s="49"/>
      <c r="BG123" s="49"/>
      <c r="BH123" s="49"/>
      <c r="BI123" s="49"/>
      <c r="BJ123" s="49"/>
      <c r="BK123" s="49"/>
      <c r="BL123" s="49"/>
      <c r="BM123" s="49"/>
      <c r="BN123" s="49"/>
      <c r="BO123" s="49"/>
      <c r="BP123" s="49"/>
      <c r="BQ123" s="49"/>
      <c r="BR123" s="49"/>
      <c r="BS123" s="49"/>
      <c r="BT123" s="49"/>
      <c r="BU123" s="49"/>
      <c r="BV123" s="49"/>
      <c r="BW123" s="49"/>
      <c r="BX123" s="49"/>
      <c r="BY123" s="49"/>
      <c r="BZ123" s="49"/>
      <c r="CA123" s="49"/>
      <c r="CB123" s="49"/>
      <c r="CC123" s="49"/>
      <c r="CD123" s="49"/>
      <c r="CE123" s="49"/>
      <c r="CF123" s="49"/>
      <c r="CG123" s="49"/>
      <c r="CH123" s="49"/>
      <c r="CI123" s="49"/>
      <c r="CJ123" s="49"/>
      <c r="CK123" s="49"/>
      <c r="CL123" s="49"/>
      <c r="CM123" s="49"/>
      <c r="CN123" s="49"/>
      <c r="CO123" s="49"/>
      <c r="CP123" s="49"/>
      <c r="CQ123" s="49"/>
      <c r="CR123" s="49"/>
      <c r="CS123" s="49"/>
      <c r="CT123" s="49"/>
      <c r="CU123" s="49"/>
      <c r="CV123" s="49"/>
      <c r="CW123" s="49"/>
      <c r="CX123" s="49"/>
      <c r="CY123" s="49"/>
      <c r="CZ123" s="49"/>
      <c r="DA123" s="49"/>
      <c r="DB123" s="49"/>
      <c r="DC123" s="49"/>
      <c r="DD123" s="49"/>
      <c r="DE123" s="49"/>
      <c r="DF123" s="49"/>
      <c r="DG123" s="49"/>
      <c r="DH123" s="49"/>
      <c r="DI123" s="49"/>
      <c r="DJ123" s="49"/>
      <c r="DK123" s="49"/>
      <c r="DL123" s="49"/>
      <c r="DM123" s="49"/>
      <c r="DN123" s="49"/>
      <c r="DO123" s="49"/>
      <c r="DP123" s="49"/>
      <c r="DQ123" s="49"/>
      <c r="DR123" s="49"/>
      <c r="DS123" s="49"/>
      <c r="DT123" s="49"/>
      <c r="DU123" s="49"/>
      <c r="DV123" s="49"/>
      <c r="DW123" s="49"/>
      <c r="DX123" s="49"/>
      <c r="DY123" s="49"/>
      <c r="DZ123" s="49"/>
      <c r="EA123" s="49"/>
      <c r="EB123" s="49"/>
      <c r="EC123" s="49"/>
      <c r="ED123" s="49"/>
      <c r="EE123" s="49"/>
      <c r="EF123" s="49"/>
      <c r="EG123" s="49"/>
      <c r="EH123" s="49"/>
      <c r="EI123" s="49"/>
      <c r="EJ123" s="49"/>
      <c r="EK123" s="49"/>
      <c r="EL123" s="49"/>
      <c r="EM123" s="49"/>
      <c r="EN123" s="49"/>
      <c r="EO123" s="49"/>
      <c r="EP123" s="49"/>
      <c r="EQ123" s="49"/>
      <c r="ER123" s="49"/>
      <c r="ES123" s="49"/>
      <c r="ET123" s="49"/>
      <c r="EU123" s="49"/>
      <c r="EV123" s="49"/>
      <c r="EW123" s="49"/>
      <c r="EX123" s="49"/>
      <c r="EY123" s="49"/>
      <c r="EZ123" s="49"/>
      <c r="FA123" s="49"/>
      <c r="FB123" s="49"/>
      <c r="FC123" s="49"/>
      <c r="FD123" s="49"/>
      <c r="FE123" s="49"/>
      <c r="FF123" s="49"/>
      <c r="FG123" s="49"/>
      <c r="FH123" s="49"/>
      <c r="FI123" s="49"/>
      <c r="FJ123" s="49"/>
      <c r="FK123" s="49"/>
      <c r="FL123" s="49"/>
      <c r="FM123" s="49"/>
      <c r="FN123" s="49"/>
      <c r="FO123" s="49"/>
      <c r="FP123" s="49"/>
      <c r="FQ123" s="49"/>
      <c r="FR123" s="49"/>
      <c r="FS123" s="49"/>
      <c r="FT123" s="49"/>
      <c r="FU123" s="49"/>
      <c r="FV123" s="49"/>
      <c r="FW123" s="49"/>
      <c r="FX123" s="49"/>
      <c r="FY123" s="49"/>
      <c r="FZ123" s="49"/>
      <c r="GA123" s="49"/>
      <c r="GB123" s="49"/>
      <c r="GC123" s="49"/>
      <c r="GD123" s="49"/>
      <c r="GE123" s="49"/>
      <c r="GF123" s="49"/>
      <c r="GG123" s="49"/>
      <c r="GH123" s="49"/>
      <c r="GI123" s="49"/>
      <c r="GJ123" s="49"/>
      <c r="GK123" s="49"/>
      <c r="GL123" s="49"/>
      <c r="GM123" s="49"/>
      <c r="GN123" s="49"/>
      <c r="GO123" s="49"/>
      <c r="GP123" s="49"/>
      <c r="GQ123" s="49"/>
      <c r="GR123" s="49"/>
      <c r="GS123" s="49"/>
      <c r="GT123" s="49"/>
      <c r="GU123" s="49"/>
      <c r="GV123" s="49"/>
      <c r="GW123" s="49"/>
      <c r="GX123" s="49"/>
      <c r="GY123" s="49"/>
      <c r="GZ123" s="49"/>
      <c r="HA123" s="49"/>
      <c r="HB123" s="49"/>
      <c r="HC123" s="49"/>
      <c r="HD123" s="49"/>
      <c r="HE123" s="49"/>
      <c r="HF123" s="49"/>
      <c r="HG123" s="49"/>
      <c r="HH123" s="49"/>
      <c r="HI123" s="49"/>
      <c r="HJ123" s="49"/>
      <c r="HK123" s="49"/>
      <c r="HL123" s="49"/>
      <c r="HM123" s="49"/>
      <c r="HN123" s="49"/>
      <c r="HO123" s="49"/>
      <c r="HP123" s="49"/>
      <c r="HQ123" s="49"/>
      <c r="HR123" s="49"/>
      <c r="HS123" s="49"/>
      <c r="HT123" s="49"/>
      <c r="HU123" s="49"/>
      <c r="HV123" s="49"/>
      <c r="HW123" s="49"/>
      <c r="HX123" s="49"/>
      <c r="HY123" s="49"/>
      <c r="HZ123" s="49"/>
      <c r="IA123" s="49"/>
      <c r="IB123" s="49"/>
      <c r="IC123" s="49"/>
      <c r="ID123" s="49"/>
      <c r="IE123" s="49"/>
      <c r="IF123" s="49"/>
      <c r="IG123" s="49"/>
      <c r="IH123" s="49"/>
      <c r="II123" s="49"/>
      <c r="IJ123" s="49"/>
      <c r="IK123" s="49"/>
      <c r="IL123" s="49"/>
      <c r="IM123" s="49"/>
      <c r="IN123" s="49"/>
      <c r="IO123" s="49"/>
      <c r="IP123" s="49"/>
      <c r="IQ123" s="49"/>
      <c r="IR123" s="49"/>
      <c r="IS123" s="49"/>
      <c r="IT123" s="49"/>
      <c r="IU123" s="49"/>
      <c r="IV123" s="59"/>
    </row>
    <row r="124" spans="1:256" s="9" customFormat="1" ht="237" customHeight="1">
      <c r="A124" s="29" t="s">
        <v>127</v>
      </c>
      <c r="B124" s="28" t="s">
        <v>128</v>
      </c>
      <c r="C124" s="29" t="s">
        <v>537</v>
      </c>
      <c r="D124" s="28" t="s">
        <v>538</v>
      </c>
      <c r="E124" s="72" t="s">
        <v>539</v>
      </c>
      <c r="F124" s="28" t="s">
        <v>132</v>
      </c>
      <c r="G124" s="28" t="s">
        <v>474</v>
      </c>
      <c r="H124" s="28" t="s">
        <v>540</v>
      </c>
      <c r="I124" s="28" t="s">
        <v>133</v>
      </c>
      <c r="J124" s="28" t="s">
        <v>541</v>
      </c>
      <c r="K124" s="28">
        <v>18966995777</v>
      </c>
      <c r="L124" s="28">
        <f t="shared" si="14"/>
        <v>252.21</v>
      </c>
      <c r="M124" s="28">
        <f t="shared" si="15"/>
        <v>252.21</v>
      </c>
      <c r="N124" s="28"/>
      <c r="O124" s="28"/>
      <c r="P124" s="28">
        <v>252.21</v>
      </c>
      <c r="Q124" s="28"/>
      <c r="R124" s="28"/>
      <c r="S124" s="28"/>
      <c r="T124" s="28"/>
      <c r="U124" s="28"/>
      <c r="V124" s="39"/>
      <c r="W124" s="39"/>
      <c r="X124" s="39"/>
      <c r="Y124" s="39"/>
      <c r="Z124" s="39"/>
      <c r="AA124" s="28" t="s">
        <v>135</v>
      </c>
      <c r="AB124" s="28" t="s">
        <v>136</v>
      </c>
      <c r="AC124" s="28" t="s">
        <v>137</v>
      </c>
      <c r="AD124" s="28" t="s">
        <v>136</v>
      </c>
      <c r="AE124" s="28" t="s">
        <v>136</v>
      </c>
      <c r="AF124" s="28" t="s">
        <v>137</v>
      </c>
      <c r="AG124" s="28">
        <v>192</v>
      </c>
      <c r="AH124" s="28">
        <v>404</v>
      </c>
      <c r="AI124" s="34">
        <v>192</v>
      </c>
      <c r="AJ124" s="34">
        <v>404</v>
      </c>
      <c r="AK124" s="28" t="s">
        <v>164</v>
      </c>
      <c r="AL124" s="28" t="s">
        <v>165</v>
      </c>
      <c r="AM124" s="49"/>
      <c r="AN124" s="49"/>
      <c r="AO124" s="49"/>
      <c r="AP124" s="49"/>
      <c r="AQ124" s="49"/>
      <c r="AR124" s="49"/>
      <c r="AS124" s="49"/>
      <c r="AT124" s="49"/>
      <c r="AU124" s="49"/>
      <c r="AV124" s="49"/>
      <c r="AW124" s="49"/>
      <c r="AX124" s="49"/>
      <c r="AY124" s="49"/>
      <c r="AZ124" s="49"/>
      <c r="BA124" s="49"/>
      <c r="BB124" s="49"/>
      <c r="BC124" s="49"/>
      <c r="BD124" s="49"/>
      <c r="BE124" s="49"/>
      <c r="BF124" s="49"/>
      <c r="BG124" s="49"/>
      <c r="BH124" s="49"/>
      <c r="BI124" s="49"/>
      <c r="BJ124" s="49"/>
      <c r="BK124" s="49"/>
      <c r="BL124" s="49"/>
      <c r="BM124" s="49"/>
      <c r="BN124" s="49"/>
      <c r="BO124" s="49"/>
      <c r="BP124" s="49"/>
      <c r="BQ124" s="49"/>
      <c r="BR124" s="49"/>
      <c r="BS124" s="49"/>
      <c r="BT124" s="49"/>
      <c r="BU124" s="49"/>
      <c r="BV124" s="49"/>
      <c r="BW124" s="49"/>
      <c r="BX124" s="49"/>
      <c r="BY124" s="49"/>
      <c r="BZ124" s="49"/>
      <c r="CA124" s="49"/>
      <c r="CB124" s="49"/>
      <c r="CC124" s="49"/>
      <c r="CD124" s="49"/>
      <c r="CE124" s="49"/>
      <c r="CF124" s="49"/>
      <c r="CG124" s="49"/>
      <c r="CH124" s="49"/>
      <c r="CI124" s="49"/>
      <c r="CJ124" s="49"/>
      <c r="CK124" s="49"/>
      <c r="CL124" s="49"/>
      <c r="CM124" s="49"/>
      <c r="CN124" s="49"/>
      <c r="CO124" s="49"/>
      <c r="CP124" s="49"/>
      <c r="CQ124" s="49"/>
      <c r="CR124" s="49"/>
      <c r="CS124" s="49"/>
      <c r="CT124" s="49"/>
      <c r="CU124" s="49"/>
      <c r="CV124" s="49"/>
      <c r="CW124" s="49"/>
      <c r="CX124" s="49"/>
      <c r="CY124" s="49"/>
      <c r="CZ124" s="49"/>
      <c r="DA124" s="49"/>
      <c r="DB124" s="49"/>
      <c r="DC124" s="49"/>
      <c r="DD124" s="49"/>
      <c r="DE124" s="49"/>
      <c r="DF124" s="49"/>
      <c r="DG124" s="49"/>
      <c r="DH124" s="49"/>
      <c r="DI124" s="49"/>
      <c r="DJ124" s="49"/>
      <c r="DK124" s="49"/>
      <c r="DL124" s="49"/>
      <c r="DM124" s="49"/>
      <c r="DN124" s="49"/>
      <c r="DO124" s="49"/>
      <c r="DP124" s="49"/>
      <c r="DQ124" s="49"/>
      <c r="DR124" s="49"/>
      <c r="DS124" s="49"/>
      <c r="DT124" s="49"/>
      <c r="DU124" s="49"/>
      <c r="DV124" s="49"/>
      <c r="DW124" s="49"/>
      <c r="DX124" s="49"/>
      <c r="DY124" s="49"/>
      <c r="DZ124" s="49"/>
      <c r="EA124" s="49"/>
      <c r="EB124" s="49"/>
      <c r="EC124" s="49"/>
      <c r="ED124" s="49"/>
      <c r="EE124" s="49"/>
      <c r="EF124" s="49"/>
      <c r="EG124" s="49"/>
      <c r="EH124" s="49"/>
      <c r="EI124" s="49"/>
      <c r="EJ124" s="49"/>
      <c r="EK124" s="49"/>
      <c r="EL124" s="49"/>
      <c r="EM124" s="49"/>
      <c r="EN124" s="49"/>
      <c r="EO124" s="49"/>
      <c r="EP124" s="49"/>
      <c r="EQ124" s="49"/>
      <c r="ER124" s="49"/>
      <c r="ES124" s="49"/>
      <c r="ET124" s="49"/>
      <c r="EU124" s="49"/>
      <c r="EV124" s="49"/>
      <c r="EW124" s="49"/>
      <c r="EX124" s="49"/>
      <c r="EY124" s="49"/>
      <c r="EZ124" s="49"/>
      <c r="FA124" s="49"/>
      <c r="FB124" s="49"/>
      <c r="FC124" s="49"/>
      <c r="FD124" s="49"/>
      <c r="FE124" s="49"/>
      <c r="FF124" s="49"/>
      <c r="FG124" s="49"/>
      <c r="FH124" s="49"/>
      <c r="FI124" s="49"/>
      <c r="FJ124" s="49"/>
      <c r="FK124" s="49"/>
      <c r="FL124" s="49"/>
      <c r="FM124" s="49"/>
      <c r="FN124" s="49"/>
      <c r="FO124" s="49"/>
      <c r="FP124" s="49"/>
      <c r="FQ124" s="49"/>
      <c r="FR124" s="49"/>
      <c r="FS124" s="49"/>
      <c r="FT124" s="49"/>
      <c r="FU124" s="49"/>
      <c r="FV124" s="49"/>
      <c r="FW124" s="49"/>
      <c r="FX124" s="49"/>
      <c r="FY124" s="49"/>
      <c r="FZ124" s="49"/>
      <c r="GA124" s="49"/>
      <c r="GB124" s="49"/>
      <c r="GC124" s="49"/>
      <c r="GD124" s="49"/>
      <c r="GE124" s="49"/>
      <c r="GF124" s="49"/>
      <c r="GG124" s="49"/>
      <c r="GH124" s="49"/>
      <c r="GI124" s="49"/>
      <c r="GJ124" s="49"/>
      <c r="GK124" s="49"/>
      <c r="GL124" s="49"/>
      <c r="GM124" s="49"/>
      <c r="GN124" s="49"/>
      <c r="GO124" s="49"/>
      <c r="GP124" s="49"/>
      <c r="GQ124" s="49"/>
      <c r="GR124" s="49"/>
      <c r="GS124" s="49"/>
      <c r="GT124" s="49"/>
      <c r="GU124" s="49"/>
      <c r="GV124" s="49"/>
      <c r="GW124" s="49"/>
      <c r="GX124" s="49"/>
      <c r="GY124" s="49"/>
      <c r="GZ124" s="49"/>
      <c r="HA124" s="49"/>
      <c r="HB124" s="49"/>
      <c r="HC124" s="49"/>
      <c r="HD124" s="49"/>
      <c r="HE124" s="49"/>
      <c r="HF124" s="49"/>
      <c r="HG124" s="49"/>
      <c r="HH124" s="49"/>
      <c r="HI124" s="49"/>
      <c r="HJ124" s="49"/>
      <c r="HK124" s="49"/>
      <c r="HL124" s="49"/>
      <c r="HM124" s="49"/>
      <c r="HN124" s="49"/>
      <c r="HO124" s="49"/>
      <c r="HP124" s="49"/>
      <c r="HQ124" s="49"/>
      <c r="HR124" s="49"/>
      <c r="HS124" s="49"/>
      <c r="HT124" s="49"/>
      <c r="HU124" s="49"/>
      <c r="HV124" s="49"/>
      <c r="HW124" s="49"/>
      <c r="HX124" s="49"/>
      <c r="HY124" s="49"/>
      <c r="HZ124" s="49"/>
      <c r="IA124" s="49"/>
      <c r="IB124" s="49"/>
      <c r="IC124" s="49"/>
      <c r="ID124" s="49"/>
      <c r="IE124" s="49"/>
      <c r="IF124" s="49"/>
      <c r="IG124" s="49"/>
      <c r="IH124" s="49"/>
      <c r="II124" s="49"/>
      <c r="IJ124" s="49"/>
      <c r="IK124" s="49"/>
      <c r="IL124" s="49"/>
      <c r="IM124" s="49"/>
      <c r="IN124" s="49"/>
      <c r="IO124" s="49"/>
      <c r="IP124" s="49"/>
      <c r="IQ124" s="49"/>
      <c r="IR124" s="49"/>
      <c r="IS124" s="49"/>
      <c r="IT124" s="49"/>
      <c r="IU124" s="49"/>
      <c r="IV124" s="59"/>
    </row>
    <row r="125" spans="1:256" s="9" customFormat="1" ht="243.75" customHeight="1">
      <c r="A125" s="29" t="s">
        <v>127</v>
      </c>
      <c r="B125" s="28" t="s">
        <v>128</v>
      </c>
      <c r="C125" s="29" t="s">
        <v>542</v>
      </c>
      <c r="D125" s="28" t="s">
        <v>543</v>
      </c>
      <c r="E125" s="72" t="s">
        <v>544</v>
      </c>
      <c r="F125" s="28" t="s">
        <v>151</v>
      </c>
      <c r="G125" s="28" t="s">
        <v>240</v>
      </c>
      <c r="H125" s="28" t="s">
        <v>540</v>
      </c>
      <c r="I125" s="28" t="s">
        <v>133</v>
      </c>
      <c r="J125" s="28" t="s">
        <v>545</v>
      </c>
      <c r="K125" s="28">
        <v>15319655151</v>
      </c>
      <c r="L125" s="28">
        <f t="shared" si="14"/>
        <v>223.51</v>
      </c>
      <c r="M125" s="28">
        <f t="shared" si="15"/>
        <v>223.51</v>
      </c>
      <c r="N125" s="28"/>
      <c r="O125" s="28"/>
      <c r="P125" s="28">
        <v>223.51</v>
      </c>
      <c r="Q125" s="28"/>
      <c r="R125" s="28"/>
      <c r="S125" s="28"/>
      <c r="T125" s="28"/>
      <c r="U125" s="28"/>
      <c r="V125" s="39"/>
      <c r="W125" s="39"/>
      <c r="X125" s="39"/>
      <c r="Y125" s="39"/>
      <c r="Z125" s="39"/>
      <c r="AA125" s="28" t="s">
        <v>135</v>
      </c>
      <c r="AB125" s="28" t="s">
        <v>136</v>
      </c>
      <c r="AC125" s="28" t="s">
        <v>137</v>
      </c>
      <c r="AD125" s="28" t="s">
        <v>136</v>
      </c>
      <c r="AE125" s="28" t="s">
        <v>136</v>
      </c>
      <c r="AF125" s="28" t="s">
        <v>137</v>
      </c>
      <c r="AG125" s="28">
        <v>230</v>
      </c>
      <c r="AH125" s="28">
        <v>525</v>
      </c>
      <c r="AI125" s="34">
        <v>230</v>
      </c>
      <c r="AJ125" s="34">
        <v>525</v>
      </c>
      <c r="AK125" s="28" t="s">
        <v>164</v>
      </c>
      <c r="AL125" s="28" t="s">
        <v>165</v>
      </c>
      <c r="AM125" s="49"/>
      <c r="AN125" s="49"/>
      <c r="AO125" s="49"/>
      <c r="AP125" s="49"/>
      <c r="AQ125" s="49"/>
      <c r="AR125" s="49"/>
      <c r="AS125" s="49"/>
      <c r="AT125" s="49"/>
      <c r="AU125" s="49"/>
      <c r="AV125" s="49"/>
      <c r="AW125" s="49"/>
      <c r="AX125" s="49"/>
      <c r="AY125" s="49"/>
      <c r="AZ125" s="49"/>
      <c r="BA125" s="49"/>
      <c r="BB125" s="49"/>
      <c r="BC125" s="49"/>
      <c r="BD125" s="49"/>
      <c r="BE125" s="49"/>
      <c r="BF125" s="49"/>
      <c r="BG125" s="49"/>
      <c r="BH125" s="49"/>
      <c r="BI125" s="49"/>
      <c r="BJ125" s="49"/>
      <c r="BK125" s="49"/>
      <c r="BL125" s="49"/>
      <c r="BM125" s="49"/>
      <c r="BN125" s="49"/>
      <c r="BO125" s="49"/>
      <c r="BP125" s="49"/>
      <c r="BQ125" s="49"/>
      <c r="BR125" s="49"/>
      <c r="BS125" s="49"/>
      <c r="BT125" s="49"/>
      <c r="BU125" s="49"/>
      <c r="BV125" s="49"/>
      <c r="BW125" s="49"/>
      <c r="BX125" s="49"/>
      <c r="BY125" s="49"/>
      <c r="BZ125" s="49"/>
      <c r="CA125" s="49"/>
      <c r="CB125" s="49"/>
      <c r="CC125" s="49"/>
      <c r="CD125" s="49"/>
      <c r="CE125" s="49"/>
      <c r="CF125" s="49"/>
      <c r="CG125" s="49"/>
      <c r="CH125" s="49"/>
      <c r="CI125" s="49"/>
      <c r="CJ125" s="49"/>
      <c r="CK125" s="49"/>
      <c r="CL125" s="49"/>
      <c r="CM125" s="49"/>
      <c r="CN125" s="49"/>
      <c r="CO125" s="49"/>
      <c r="CP125" s="49"/>
      <c r="CQ125" s="49"/>
      <c r="CR125" s="49"/>
      <c r="CS125" s="49"/>
      <c r="CT125" s="49"/>
      <c r="CU125" s="49"/>
      <c r="CV125" s="49"/>
      <c r="CW125" s="49"/>
      <c r="CX125" s="49"/>
      <c r="CY125" s="49"/>
      <c r="CZ125" s="49"/>
      <c r="DA125" s="49"/>
      <c r="DB125" s="49"/>
      <c r="DC125" s="49"/>
      <c r="DD125" s="49"/>
      <c r="DE125" s="49"/>
      <c r="DF125" s="49"/>
      <c r="DG125" s="49"/>
      <c r="DH125" s="49"/>
      <c r="DI125" s="49"/>
      <c r="DJ125" s="49"/>
      <c r="DK125" s="49"/>
      <c r="DL125" s="49"/>
      <c r="DM125" s="49"/>
      <c r="DN125" s="49"/>
      <c r="DO125" s="49"/>
      <c r="DP125" s="49"/>
      <c r="DQ125" s="49"/>
      <c r="DR125" s="49"/>
      <c r="DS125" s="49"/>
      <c r="DT125" s="49"/>
      <c r="DU125" s="49"/>
      <c r="DV125" s="49"/>
      <c r="DW125" s="49"/>
      <c r="DX125" s="49"/>
      <c r="DY125" s="49"/>
      <c r="DZ125" s="49"/>
      <c r="EA125" s="49"/>
      <c r="EB125" s="49"/>
      <c r="EC125" s="49"/>
      <c r="ED125" s="49"/>
      <c r="EE125" s="49"/>
      <c r="EF125" s="49"/>
      <c r="EG125" s="49"/>
      <c r="EH125" s="49"/>
      <c r="EI125" s="49"/>
      <c r="EJ125" s="49"/>
      <c r="EK125" s="49"/>
      <c r="EL125" s="49"/>
      <c r="EM125" s="49"/>
      <c r="EN125" s="49"/>
      <c r="EO125" s="49"/>
      <c r="EP125" s="49"/>
      <c r="EQ125" s="49"/>
      <c r="ER125" s="49"/>
      <c r="ES125" s="49"/>
      <c r="ET125" s="49"/>
      <c r="EU125" s="49"/>
      <c r="EV125" s="49"/>
      <c r="EW125" s="49"/>
      <c r="EX125" s="49"/>
      <c r="EY125" s="49"/>
      <c r="EZ125" s="49"/>
      <c r="FA125" s="49"/>
      <c r="FB125" s="49"/>
      <c r="FC125" s="49"/>
      <c r="FD125" s="49"/>
      <c r="FE125" s="49"/>
      <c r="FF125" s="49"/>
      <c r="FG125" s="49"/>
      <c r="FH125" s="49"/>
      <c r="FI125" s="49"/>
      <c r="FJ125" s="49"/>
      <c r="FK125" s="49"/>
      <c r="FL125" s="49"/>
      <c r="FM125" s="49"/>
      <c r="FN125" s="49"/>
      <c r="FO125" s="49"/>
      <c r="FP125" s="49"/>
      <c r="FQ125" s="49"/>
      <c r="FR125" s="49"/>
      <c r="FS125" s="49"/>
      <c r="FT125" s="49"/>
      <c r="FU125" s="49"/>
      <c r="FV125" s="49"/>
      <c r="FW125" s="49"/>
      <c r="FX125" s="49"/>
      <c r="FY125" s="49"/>
      <c r="FZ125" s="49"/>
      <c r="GA125" s="49"/>
      <c r="GB125" s="49"/>
      <c r="GC125" s="49"/>
      <c r="GD125" s="49"/>
      <c r="GE125" s="49"/>
      <c r="GF125" s="49"/>
      <c r="GG125" s="49"/>
      <c r="GH125" s="49"/>
      <c r="GI125" s="49"/>
      <c r="GJ125" s="49"/>
      <c r="GK125" s="49"/>
      <c r="GL125" s="49"/>
      <c r="GM125" s="49"/>
      <c r="GN125" s="49"/>
      <c r="GO125" s="49"/>
      <c r="GP125" s="49"/>
      <c r="GQ125" s="49"/>
      <c r="GR125" s="49"/>
      <c r="GS125" s="49"/>
      <c r="GT125" s="49"/>
      <c r="GU125" s="49"/>
      <c r="GV125" s="49"/>
      <c r="GW125" s="49"/>
      <c r="GX125" s="49"/>
      <c r="GY125" s="49"/>
      <c r="GZ125" s="49"/>
      <c r="HA125" s="49"/>
      <c r="HB125" s="49"/>
      <c r="HC125" s="49"/>
      <c r="HD125" s="49"/>
      <c r="HE125" s="49"/>
      <c r="HF125" s="49"/>
      <c r="HG125" s="49"/>
      <c r="HH125" s="49"/>
      <c r="HI125" s="49"/>
      <c r="HJ125" s="49"/>
      <c r="HK125" s="49"/>
      <c r="HL125" s="49"/>
      <c r="HM125" s="49"/>
      <c r="HN125" s="49"/>
      <c r="HO125" s="49"/>
      <c r="HP125" s="49"/>
      <c r="HQ125" s="49"/>
      <c r="HR125" s="49"/>
      <c r="HS125" s="49"/>
      <c r="HT125" s="49"/>
      <c r="HU125" s="49"/>
      <c r="HV125" s="49"/>
      <c r="HW125" s="49"/>
      <c r="HX125" s="49"/>
      <c r="HY125" s="49"/>
      <c r="HZ125" s="49"/>
      <c r="IA125" s="49"/>
      <c r="IB125" s="49"/>
      <c r="IC125" s="49"/>
      <c r="ID125" s="49"/>
      <c r="IE125" s="49"/>
      <c r="IF125" s="49"/>
      <c r="IG125" s="49"/>
      <c r="IH125" s="49"/>
      <c r="II125" s="49"/>
      <c r="IJ125" s="49"/>
      <c r="IK125" s="49"/>
      <c r="IL125" s="49"/>
      <c r="IM125" s="49"/>
      <c r="IN125" s="49"/>
      <c r="IO125" s="49"/>
      <c r="IP125" s="49"/>
      <c r="IQ125" s="49"/>
      <c r="IR125" s="49"/>
      <c r="IS125" s="49"/>
      <c r="IT125" s="49"/>
      <c r="IU125" s="49"/>
      <c r="IV125" s="59"/>
    </row>
    <row r="126" spans="1:256" s="9" customFormat="1" ht="210" customHeight="1">
      <c r="A126" s="29" t="s">
        <v>127</v>
      </c>
      <c r="B126" s="28" t="s">
        <v>128</v>
      </c>
      <c r="C126" s="211" t="s">
        <v>546</v>
      </c>
      <c r="D126" s="28" t="s">
        <v>547</v>
      </c>
      <c r="E126" s="60" t="s">
        <v>548</v>
      </c>
      <c r="F126" s="31" t="s">
        <v>159</v>
      </c>
      <c r="G126" s="60" t="s">
        <v>394</v>
      </c>
      <c r="H126" s="28" t="s">
        <v>540</v>
      </c>
      <c r="I126" s="76" t="s">
        <v>133</v>
      </c>
      <c r="J126" s="28" t="s">
        <v>549</v>
      </c>
      <c r="K126" s="28">
        <v>13891299918</v>
      </c>
      <c r="L126" s="28">
        <f t="shared" si="14"/>
        <v>236.20000000000002</v>
      </c>
      <c r="M126" s="28">
        <f t="shared" si="15"/>
        <v>236.20000000000002</v>
      </c>
      <c r="N126" s="28"/>
      <c r="O126" s="28">
        <v>45.68</v>
      </c>
      <c r="P126" s="28">
        <v>190.52</v>
      </c>
      <c r="Q126" s="28"/>
      <c r="R126" s="28"/>
      <c r="S126" s="28"/>
      <c r="T126" s="28"/>
      <c r="U126" s="28"/>
      <c r="V126" s="39"/>
      <c r="W126" s="39"/>
      <c r="X126" s="39"/>
      <c r="Y126" s="39"/>
      <c r="Z126" s="39"/>
      <c r="AA126" s="28" t="s">
        <v>135</v>
      </c>
      <c r="AB126" s="28" t="s">
        <v>136</v>
      </c>
      <c r="AC126" s="28" t="s">
        <v>136</v>
      </c>
      <c r="AD126" s="28" t="s">
        <v>136</v>
      </c>
      <c r="AE126" s="28" t="s">
        <v>136</v>
      </c>
      <c r="AF126" s="28" t="s">
        <v>137</v>
      </c>
      <c r="AG126" s="60">
        <v>346</v>
      </c>
      <c r="AH126" s="28">
        <v>832</v>
      </c>
      <c r="AI126" s="60">
        <v>346</v>
      </c>
      <c r="AJ126" s="28">
        <v>832</v>
      </c>
      <c r="AK126" s="28" t="s">
        <v>164</v>
      </c>
      <c r="AL126" s="28" t="s">
        <v>165</v>
      </c>
      <c r="AM126" s="49"/>
      <c r="AN126" s="49"/>
      <c r="AO126" s="49"/>
      <c r="AP126" s="49"/>
      <c r="AQ126" s="49"/>
      <c r="AR126" s="49"/>
      <c r="AS126" s="49"/>
      <c r="AT126" s="49"/>
      <c r="AU126" s="49"/>
      <c r="AV126" s="49"/>
      <c r="AW126" s="49"/>
      <c r="AX126" s="49"/>
      <c r="AY126" s="49"/>
      <c r="AZ126" s="49"/>
      <c r="BA126" s="49"/>
      <c r="BB126" s="49"/>
      <c r="BC126" s="49"/>
      <c r="BD126" s="49"/>
      <c r="BE126" s="49"/>
      <c r="BF126" s="49"/>
      <c r="BG126" s="49"/>
      <c r="BH126" s="49"/>
      <c r="BI126" s="49"/>
      <c r="BJ126" s="49"/>
      <c r="BK126" s="49"/>
      <c r="BL126" s="49"/>
      <c r="BM126" s="49"/>
      <c r="BN126" s="49"/>
      <c r="BO126" s="49"/>
      <c r="BP126" s="49"/>
      <c r="BQ126" s="49"/>
      <c r="BR126" s="49"/>
      <c r="BS126" s="49"/>
      <c r="BT126" s="49"/>
      <c r="BU126" s="49"/>
      <c r="BV126" s="49"/>
      <c r="BW126" s="49"/>
      <c r="BX126" s="49"/>
      <c r="BY126" s="49"/>
      <c r="BZ126" s="49"/>
      <c r="CA126" s="49"/>
      <c r="CB126" s="49"/>
      <c r="CC126" s="49"/>
      <c r="CD126" s="49"/>
      <c r="CE126" s="49"/>
      <c r="CF126" s="49"/>
      <c r="CG126" s="49"/>
      <c r="CH126" s="49"/>
      <c r="CI126" s="49"/>
      <c r="CJ126" s="49"/>
      <c r="CK126" s="49"/>
      <c r="CL126" s="49"/>
      <c r="CM126" s="49"/>
      <c r="CN126" s="49"/>
      <c r="CO126" s="49"/>
      <c r="CP126" s="49"/>
      <c r="CQ126" s="49"/>
      <c r="CR126" s="49"/>
      <c r="CS126" s="49"/>
      <c r="CT126" s="49"/>
      <c r="CU126" s="49"/>
      <c r="CV126" s="49"/>
      <c r="CW126" s="49"/>
      <c r="CX126" s="49"/>
      <c r="CY126" s="49"/>
      <c r="CZ126" s="49"/>
      <c r="DA126" s="49"/>
      <c r="DB126" s="49"/>
      <c r="DC126" s="49"/>
      <c r="DD126" s="49"/>
      <c r="DE126" s="49"/>
      <c r="DF126" s="49"/>
      <c r="DG126" s="49"/>
      <c r="DH126" s="49"/>
      <c r="DI126" s="49"/>
      <c r="DJ126" s="49"/>
      <c r="DK126" s="49"/>
      <c r="DL126" s="49"/>
      <c r="DM126" s="49"/>
      <c r="DN126" s="49"/>
      <c r="DO126" s="49"/>
      <c r="DP126" s="49"/>
      <c r="DQ126" s="49"/>
      <c r="DR126" s="49"/>
      <c r="DS126" s="49"/>
      <c r="DT126" s="49"/>
      <c r="DU126" s="49"/>
      <c r="DV126" s="49"/>
      <c r="DW126" s="49"/>
      <c r="DX126" s="49"/>
      <c r="DY126" s="49"/>
      <c r="DZ126" s="49"/>
      <c r="EA126" s="49"/>
      <c r="EB126" s="49"/>
      <c r="EC126" s="49"/>
      <c r="ED126" s="49"/>
      <c r="EE126" s="49"/>
      <c r="EF126" s="49"/>
      <c r="EG126" s="49"/>
      <c r="EH126" s="49"/>
      <c r="EI126" s="49"/>
      <c r="EJ126" s="49"/>
      <c r="EK126" s="49"/>
      <c r="EL126" s="49"/>
      <c r="EM126" s="49"/>
      <c r="EN126" s="49"/>
      <c r="EO126" s="49"/>
      <c r="EP126" s="49"/>
      <c r="EQ126" s="49"/>
      <c r="ER126" s="49"/>
      <c r="ES126" s="49"/>
      <c r="ET126" s="49"/>
      <c r="EU126" s="49"/>
      <c r="EV126" s="49"/>
      <c r="EW126" s="49"/>
      <c r="EX126" s="49"/>
      <c r="EY126" s="49"/>
      <c r="EZ126" s="49"/>
      <c r="FA126" s="49"/>
      <c r="FB126" s="49"/>
      <c r="FC126" s="49"/>
      <c r="FD126" s="49"/>
      <c r="FE126" s="49"/>
      <c r="FF126" s="49"/>
      <c r="FG126" s="49"/>
      <c r="FH126" s="49"/>
      <c r="FI126" s="49"/>
      <c r="FJ126" s="49"/>
      <c r="FK126" s="49"/>
      <c r="FL126" s="49"/>
      <c r="FM126" s="49"/>
      <c r="FN126" s="49"/>
      <c r="FO126" s="49"/>
      <c r="FP126" s="49"/>
      <c r="FQ126" s="49"/>
      <c r="FR126" s="49"/>
      <c r="FS126" s="49"/>
      <c r="FT126" s="49"/>
      <c r="FU126" s="49"/>
      <c r="FV126" s="49"/>
      <c r="FW126" s="49"/>
      <c r="FX126" s="49"/>
      <c r="FY126" s="49"/>
      <c r="FZ126" s="49"/>
      <c r="GA126" s="49"/>
      <c r="GB126" s="49"/>
      <c r="GC126" s="49"/>
      <c r="GD126" s="49"/>
      <c r="GE126" s="49"/>
      <c r="GF126" s="49"/>
      <c r="GG126" s="49"/>
      <c r="GH126" s="49"/>
      <c r="GI126" s="49"/>
      <c r="GJ126" s="49"/>
      <c r="GK126" s="49"/>
      <c r="GL126" s="49"/>
      <c r="GM126" s="49"/>
      <c r="GN126" s="49"/>
      <c r="GO126" s="49"/>
      <c r="GP126" s="49"/>
      <c r="GQ126" s="49"/>
      <c r="GR126" s="49"/>
      <c r="GS126" s="49"/>
      <c r="GT126" s="49"/>
      <c r="GU126" s="49"/>
      <c r="GV126" s="49"/>
      <c r="GW126" s="49"/>
      <c r="GX126" s="49"/>
      <c r="GY126" s="49"/>
      <c r="GZ126" s="49"/>
      <c r="HA126" s="49"/>
      <c r="HB126" s="49"/>
      <c r="HC126" s="49"/>
      <c r="HD126" s="49"/>
      <c r="HE126" s="49"/>
      <c r="HF126" s="49"/>
      <c r="HG126" s="49"/>
      <c r="HH126" s="49"/>
      <c r="HI126" s="49"/>
      <c r="HJ126" s="49"/>
      <c r="HK126" s="49"/>
      <c r="HL126" s="49"/>
      <c r="HM126" s="49"/>
      <c r="HN126" s="49"/>
      <c r="HO126" s="49"/>
      <c r="HP126" s="49"/>
      <c r="HQ126" s="49"/>
      <c r="HR126" s="49"/>
      <c r="HS126" s="49"/>
      <c r="HT126" s="49"/>
      <c r="HU126" s="49"/>
      <c r="HV126" s="49"/>
      <c r="HW126" s="49"/>
      <c r="HX126" s="49"/>
      <c r="HY126" s="49"/>
      <c r="HZ126" s="49"/>
      <c r="IA126" s="49"/>
      <c r="IB126" s="49"/>
      <c r="IC126" s="49"/>
      <c r="ID126" s="49"/>
      <c r="IE126" s="49"/>
      <c r="IF126" s="49"/>
      <c r="IG126" s="49"/>
      <c r="IH126" s="49"/>
      <c r="II126" s="49"/>
      <c r="IJ126" s="49"/>
      <c r="IK126" s="49"/>
      <c r="IL126" s="49"/>
      <c r="IM126" s="49"/>
      <c r="IN126" s="49"/>
      <c r="IO126" s="49"/>
      <c r="IP126" s="49"/>
      <c r="IQ126" s="49"/>
      <c r="IR126" s="49"/>
      <c r="IS126" s="49"/>
      <c r="IT126" s="49"/>
      <c r="IU126" s="49"/>
      <c r="IV126" s="59"/>
    </row>
    <row r="127" spans="1:256" s="9" customFormat="1" ht="214.5" customHeight="1">
      <c r="A127" s="29" t="s">
        <v>127</v>
      </c>
      <c r="B127" s="28" t="s">
        <v>128</v>
      </c>
      <c r="C127" s="29" t="s">
        <v>550</v>
      </c>
      <c r="D127" s="28" t="s">
        <v>551</v>
      </c>
      <c r="E127" s="60" t="s">
        <v>552</v>
      </c>
      <c r="F127" s="31" t="s">
        <v>147</v>
      </c>
      <c r="G127" s="28" t="s">
        <v>553</v>
      </c>
      <c r="H127" s="28" t="s">
        <v>540</v>
      </c>
      <c r="I127" s="76" t="s">
        <v>133</v>
      </c>
      <c r="J127" s="28" t="s">
        <v>554</v>
      </c>
      <c r="K127" s="28">
        <v>15399283999</v>
      </c>
      <c r="L127" s="28">
        <f t="shared" si="14"/>
        <v>213.64</v>
      </c>
      <c r="M127" s="28">
        <f t="shared" si="15"/>
        <v>213.64</v>
      </c>
      <c r="N127" s="28"/>
      <c r="O127" s="28"/>
      <c r="P127" s="28">
        <v>213.64</v>
      </c>
      <c r="Q127" s="28"/>
      <c r="R127" s="28"/>
      <c r="S127" s="28"/>
      <c r="T127" s="28"/>
      <c r="U127" s="28"/>
      <c r="V127" s="39"/>
      <c r="W127" s="39"/>
      <c r="X127" s="39"/>
      <c r="Y127" s="39"/>
      <c r="Z127" s="39"/>
      <c r="AA127" s="28" t="s">
        <v>135</v>
      </c>
      <c r="AB127" s="28" t="s">
        <v>136</v>
      </c>
      <c r="AC127" s="28" t="s">
        <v>136</v>
      </c>
      <c r="AD127" s="28" t="s">
        <v>136</v>
      </c>
      <c r="AE127" s="28" t="s">
        <v>136</v>
      </c>
      <c r="AF127" s="28" t="s">
        <v>137</v>
      </c>
      <c r="AG127" s="60">
        <v>167</v>
      </c>
      <c r="AH127" s="28">
        <v>344</v>
      </c>
      <c r="AI127" s="60">
        <v>167</v>
      </c>
      <c r="AJ127" s="28">
        <v>344</v>
      </c>
      <c r="AK127" s="28" t="s">
        <v>164</v>
      </c>
      <c r="AL127" s="28" t="s">
        <v>165</v>
      </c>
      <c r="AM127" s="49"/>
      <c r="AN127" s="49"/>
      <c r="AO127" s="49"/>
      <c r="AP127" s="49"/>
      <c r="AQ127" s="49"/>
      <c r="AR127" s="49"/>
      <c r="AS127" s="49"/>
      <c r="AT127" s="49"/>
      <c r="AU127" s="49"/>
      <c r="AV127" s="49"/>
      <c r="AW127" s="49"/>
      <c r="AX127" s="49"/>
      <c r="AY127" s="49"/>
      <c r="AZ127" s="49"/>
      <c r="BA127" s="49"/>
      <c r="BB127" s="49"/>
      <c r="BC127" s="49"/>
      <c r="BD127" s="49"/>
      <c r="BE127" s="49"/>
      <c r="BF127" s="49"/>
      <c r="BG127" s="49"/>
      <c r="BH127" s="49"/>
      <c r="BI127" s="49"/>
      <c r="BJ127" s="49"/>
      <c r="BK127" s="49"/>
      <c r="BL127" s="49"/>
      <c r="BM127" s="49"/>
      <c r="BN127" s="49"/>
      <c r="BO127" s="49"/>
      <c r="BP127" s="49"/>
      <c r="BQ127" s="49"/>
      <c r="BR127" s="49"/>
      <c r="BS127" s="49"/>
      <c r="BT127" s="49"/>
      <c r="BU127" s="49"/>
      <c r="BV127" s="49"/>
      <c r="BW127" s="49"/>
      <c r="BX127" s="49"/>
      <c r="BY127" s="49"/>
      <c r="BZ127" s="49"/>
      <c r="CA127" s="49"/>
      <c r="CB127" s="49"/>
      <c r="CC127" s="49"/>
      <c r="CD127" s="49"/>
      <c r="CE127" s="49"/>
      <c r="CF127" s="49"/>
      <c r="CG127" s="49"/>
      <c r="CH127" s="49"/>
      <c r="CI127" s="49"/>
      <c r="CJ127" s="49"/>
      <c r="CK127" s="49"/>
      <c r="CL127" s="49"/>
      <c r="CM127" s="49"/>
      <c r="CN127" s="49"/>
      <c r="CO127" s="49"/>
      <c r="CP127" s="49"/>
      <c r="CQ127" s="49"/>
      <c r="CR127" s="49"/>
      <c r="CS127" s="49"/>
      <c r="CT127" s="49"/>
      <c r="CU127" s="49"/>
      <c r="CV127" s="49"/>
      <c r="CW127" s="49"/>
      <c r="CX127" s="49"/>
      <c r="CY127" s="49"/>
      <c r="CZ127" s="49"/>
      <c r="DA127" s="49"/>
      <c r="DB127" s="49"/>
      <c r="DC127" s="49"/>
      <c r="DD127" s="49"/>
      <c r="DE127" s="49"/>
      <c r="DF127" s="49"/>
      <c r="DG127" s="49"/>
      <c r="DH127" s="49"/>
      <c r="DI127" s="49"/>
      <c r="DJ127" s="49"/>
      <c r="DK127" s="49"/>
      <c r="DL127" s="49"/>
      <c r="DM127" s="49"/>
      <c r="DN127" s="49"/>
      <c r="DO127" s="49"/>
      <c r="DP127" s="49"/>
      <c r="DQ127" s="49"/>
      <c r="DR127" s="49"/>
      <c r="DS127" s="49"/>
      <c r="DT127" s="49"/>
      <c r="DU127" s="49"/>
      <c r="DV127" s="49"/>
      <c r="DW127" s="49"/>
      <c r="DX127" s="49"/>
      <c r="DY127" s="49"/>
      <c r="DZ127" s="49"/>
      <c r="EA127" s="49"/>
      <c r="EB127" s="49"/>
      <c r="EC127" s="49"/>
      <c r="ED127" s="49"/>
      <c r="EE127" s="49"/>
      <c r="EF127" s="49"/>
      <c r="EG127" s="49"/>
      <c r="EH127" s="49"/>
      <c r="EI127" s="49"/>
      <c r="EJ127" s="49"/>
      <c r="EK127" s="49"/>
      <c r="EL127" s="49"/>
      <c r="EM127" s="49"/>
      <c r="EN127" s="49"/>
      <c r="EO127" s="49"/>
      <c r="EP127" s="49"/>
      <c r="EQ127" s="49"/>
      <c r="ER127" s="49"/>
      <c r="ES127" s="49"/>
      <c r="ET127" s="49"/>
      <c r="EU127" s="49"/>
      <c r="EV127" s="49"/>
      <c r="EW127" s="49"/>
      <c r="EX127" s="49"/>
      <c r="EY127" s="49"/>
      <c r="EZ127" s="49"/>
      <c r="FA127" s="49"/>
      <c r="FB127" s="49"/>
      <c r="FC127" s="49"/>
      <c r="FD127" s="49"/>
      <c r="FE127" s="49"/>
      <c r="FF127" s="49"/>
      <c r="FG127" s="49"/>
      <c r="FH127" s="49"/>
      <c r="FI127" s="49"/>
      <c r="FJ127" s="49"/>
      <c r="FK127" s="49"/>
      <c r="FL127" s="49"/>
      <c r="FM127" s="49"/>
      <c r="FN127" s="49"/>
      <c r="FO127" s="49"/>
      <c r="FP127" s="49"/>
      <c r="FQ127" s="49"/>
      <c r="FR127" s="49"/>
      <c r="FS127" s="49"/>
      <c r="FT127" s="49"/>
      <c r="FU127" s="49"/>
      <c r="FV127" s="49"/>
      <c r="FW127" s="49"/>
      <c r="FX127" s="49"/>
      <c r="FY127" s="49"/>
      <c r="FZ127" s="49"/>
      <c r="GA127" s="49"/>
      <c r="GB127" s="49"/>
      <c r="GC127" s="49"/>
      <c r="GD127" s="49"/>
      <c r="GE127" s="49"/>
      <c r="GF127" s="49"/>
      <c r="GG127" s="49"/>
      <c r="GH127" s="49"/>
      <c r="GI127" s="49"/>
      <c r="GJ127" s="49"/>
      <c r="GK127" s="49"/>
      <c r="GL127" s="49"/>
      <c r="GM127" s="49"/>
      <c r="GN127" s="49"/>
      <c r="GO127" s="49"/>
      <c r="GP127" s="49"/>
      <c r="GQ127" s="49"/>
      <c r="GR127" s="49"/>
      <c r="GS127" s="49"/>
      <c r="GT127" s="49"/>
      <c r="GU127" s="49"/>
      <c r="GV127" s="49"/>
      <c r="GW127" s="49"/>
      <c r="GX127" s="49"/>
      <c r="GY127" s="49"/>
      <c r="GZ127" s="49"/>
      <c r="HA127" s="49"/>
      <c r="HB127" s="49"/>
      <c r="HC127" s="49"/>
      <c r="HD127" s="49"/>
      <c r="HE127" s="49"/>
      <c r="HF127" s="49"/>
      <c r="HG127" s="49"/>
      <c r="HH127" s="49"/>
      <c r="HI127" s="49"/>
      <c r="HJ127" s="49"/>
      <c r="HK127" s="49"/>
      <c r="HL127" s="49"/>
      <c r="HM127" s="49"/>
      <c r="HN127" s="49"/>
      <c r="HO127" s="49"/>
      <c r="HP127" s="49"/>
      <c r="HQ127" s="49"/>
      <c r="HR127" s="49"/>
      <c r="HS127" s="49"/>
      <c r="HT127" s="49"/>
      <c r="HU127" s="49"/>
      <c r="HV127" s="49"/>
      <c r="HW127" s="49"/>
      <c r="HX127" s="49"/>
      <c r="HY127" s="49"/>
      <c r="HZ127" s="49"/>
      <c r="IA127" s="49"/>
      <c r="IB127" s="49"/>
      <c r="IC127" s="49"/>
      <c r="ID127" s="49"/>
      <c r="IE127" s="49"/>
      <c r="IF127" s="49"/>
      <c r="IG127" s="49"/>
      <c r="IH127" s="49"/>
      <c r="II127" s="49"/>
      <c r="IJ127" s="49"/>
      <c r="IK127" s="49"/>
      <c r="IL127" s="49"/>
      <c r="IM127" s="49"/>
      <c r="IN127" s="49"/>
      <c r="IO127" s="49"/>
      <c r="IP127" s="49"/>
      <c r="IQ127" s="49"/>
      <c r="IR127" s="49"/>
      <c r="IS127" s="49"/>
      <c r="IT127" s="49"/>
      <c r="IU127" s="49"/>
      <c r="IV127" s="59"/>
    </row>
    <row r="128" spans="1:256" s="9" customFormat="1" ht="222.75" customHeight="1">
      <c r="A128" s="29" t="s">
        <v>127</v>
      </c>
      <c r="B128" s="28" t="s">
        <v>128</v>
      </c>
      <c r="C128" s="211" t="s">
        <v>555</v>
      </c>
      <c r="D128" s="28" t="s">
        <v>556</v>
      </c>
      <c r="E128" s="60" t="s">
        <v>557</v>
      </c>
      <c r="F128" s="31" t="s">
        <v>143</v>
      </c>
      <c r="G128" s="60" t="s">
        <v>558</v>
      </c>
      <c r="H128" s="28" t="s">
        <v>540</v>
      </c>
      <c r="I128" s="76" t="s">
        <v>133</v>
      </c>
      <c r="J128" s="28" t="s">
        <v>559</v>
      </c>
      <c r="K128" s="28">
        <v>13992251771</v>
      </c>
      <c r="L128" s="28">
        <f t="shared" si="14"/>
        <v>286.82</v>
      </c>
      <c r="M128" s="28">
        <f t="shared" si="15"/>
        <v>286.82</v>
      </c>
      <c r="N128" s="28"/>
      <c r="O128" s="28"/>
      <c r="P128" s="28">
        <v>286.82</v>
      </c>
      <c r="Q128" s="28"/>
      <c r="R128" s="28"/>
      <c r="S128" s="28"/>
      <c r="T128" s="28"/>
      <c r="U128" s="28"/>
      <c r="V128" s="39"/>
      <c r="W128" s="39"/>
      <c r="X128" s="39"/>
      <c r="Y128" s="39"/>
      <c r="Z128" s="39"/>
      <c r="AA128" s="28" t="s">
        <v>135</v>
      </c>
      <c r="AB128" s="28" t="s">
        <v>136</v>
      </c>
      <c r="AC128" s="28" t="s">
        <v>137</v>
      </c>
      <c r="AD128" s="28" t="s">
        <v>136</v>
      </c>
      <c r="AE128" s="28" t="s">
        <v>136</v>
      </c>
      <c r="AF128" s="28" t="s">
        <v>137</v>
      </c>
      <c r="AG128" s="60">
        <v>337</v>
      </c>
      <c r="AH128" s="28">
        <v>694</v>
      </c>
      <c r="AI128" s="60">
        <v>337</v>
      </c>
      <c r="AJ128" s="28">
        <v>694</v>
      </c>
      <c r="AK128" s="28" t="s">
        <v>164</v>
      </c>
      <c r="AL128" s="28" t="s">
        <v>165</v>
      </c>
      <c r="AM128" s="49"/>
      <c r="AN128" s="49"/>
      <c r="AO128" s="49"/>
      <c r="AP128" s="49"/>
      <c r="AQ128" s="49"/>
      <c r="AR128" s="49"/>
      <c r="AS128" s="49"/>
      <c r="AT128" s="49"/>
      <c r="AU128" s="49"/>
      <c r="AV128" s="49"/>
      <c r="AW128" s="49"/>
      <c r="AX128" s="49"/>
      <c r="AY128" s="49"/>
      <c r="AZ128" s="49"/>
      <c r="BA128" s="49"/>
      <c r="BB128" s="49"/>
      <c r="BC128" s="49"/>
      <c r="BD128" s="49"/>
      <c r="BE128" s="49"/>
      <c r="BF128" s="49"/>
      <c r="BG128" s="49"/>
      <c r="BH128" s="49"/>
      <c r="BI128" s="49"/>
      <c r="BJ128" s="49"/>
      <c r="BK128" s="49"/>
      <c r="BL128" s="49"/>
      <c r="BM128" s="49"/>
      <c r="BN128" s="49"/>
      <c r="BO128" s="49"/>
      <c r="BP128" s="49"/>
      <c r="BQ128" s="49"/>
      <c r="BR128" s="49"/>
      <c r="BS128" s="49"/>
      <c r="BT128" s="49"/>
      <c r="BU128" s="49"/>
      <c r="BV128" s="49"/>
      <c r="BW128" s="49"/>
      <c r="BX128" s="49"/>
      <c r="BY128" s="49"/>
      <c r="BZ128" s="49"/>
      <c r="CA128" s="49"/>
      <c r="CB128" s="49"/>
      <c r="CC128" s="49"/>
      <c r="CD128" s="49"/>
      <c r="CE128" s="49"/>
      <c r="CF128" s="49"/>
      <c r="CG128" s="49"/>
      <c r="CH128" s="49"/>
      <c r="CI128" s="49"/>
      <c r="CJ128" s="49"/>
      <c r="CK128" s="49"/>
      <c r="CL128" s="49"/>
      <c r="CM128" s="49"/>
      <c r="CN128" s="49"/>
      <c r="CO128" s="49"/>
      <c r="CP128" s="49"/>
      <c r="CQ128" s="49"/>
      <c r="CR128" s="49"/>
      <c r="CS128" s="49"/>
      <c r="CT128" s="49"/>
      <c r="CU128" s="49"/>
      <c r="CV128" s="49"/>
      <c r="CW128" s="49"/>
      <c r="CX128" s="49"/>
      <c r="CY128" s="49"/>
      <c r="CZ128" s="49"/>
      <c r="DA128" s="49"/>
      <c r="DB128" s="49"/>
      <c r="DC128" s="49"/>
      <c r="DD128" s="49"/>
      <c r="DE128" s="49"/>
      <c r="DF128" s="49"/>
      <c r="DG128" s="49"/>
      <c r="DH128" s="49"/>
      <c r="DI128" s="49"/>
      <c r="DJ128" s="49"/>
      <c r="DK128" s="49"/>
      <c r="DL128" s="49"/>
      <c r="DM128" s="49"/>
      <c r="DN128" s="49"/>
      <c r="DO128" s="49"/>
      <c r="DP128" s="49"/>
      <c r="DQ128" s="49"/>
      <c r="DR128" s="49"/>
      <c r="DS128" s="49"/>
      <c r="DT128" s="49"/>
      <c r="DU128" s="49"/>
      <c r="DV128" s="49"/>
      <c r="DW128" s="49"/>
      <c r="DX128" s="49"/>
      <c r="DY128" s="49"/>
      <c r="DZ128" s="49"/>
      <c r="EA128" s="49"/>
      <c r="EB128" s="49"/>
      <c r="EC128" s="49"/>
      <c r="ED128" s="49"/>
      <c r="EE128" s="49"/>
      <c r="EF128" s="49"/>
      <c r="EG128" s="49"/>
      <c r="EH128" s="49"/>
      <c r="EI128" s="49"/>
      <c r="EJ128" s="49"/>
      <c r="EK128" s="49"/>
      <c r="EL128" s="49"/>
      <c r="EM128" s="49"/>
      <c r="EN128" s="49"/>
      <c r="EO128" s="49"/>
      <c r="EP128" s="49"/>
      <c r="EQ128" s="49"/>
      <c r="ER128" s="49"/>
      <c r="ES128" s="49"/>
      <c r="ET128" s="49"/>
      <c r="EU128" s="49"/>
      <c r="EV128" s="49"/>
      <c r="EW128" s="49"/>
      <c r="EX128" s="49"/>
      <c r="EY128" s="49"/>
      <c r="EZ128" s="49"/>
      <c r="FA128" s="49"/>
      <c r="FB128" s="49"/>
      <c r="FC128" s="49"/>
      <c r="FD128" s="49"/>
      <c r="FE128" s="49"/>
      <c r="FF128" s="49"/>
      <c r="FG128" s="49"/>
      <c r="FH128" s="49"/>
      <c r="FI128" s="49"/>
      <c r="FJ128" s="49"/>
      <c r="FK128" s="49"/>
      <c r="FL128" s="49"/>
      <c r="FM128" s="49"/>
      <c r="FN128" s="49"/>
      <c r="FO128" s="49"/>
      <c r="FP128" s="49"/>
      <c r="FQ128" s="49"/>
      <c r="FR128" s="49"/>
      <c r="FS128" s="49"/>
      <c r="FT128" s="49"/>
      <c r="FU128" s="49"/>
      <c r="FV128" s="49"/>
      <c r="FW128" s="49"/>
      <c r="FX128" s="49"/>
      <c r="FY128" s="49"/>
      <c r="FZ128" s="49"/>
      <c r="GA128" s="49"/>
      <c r="GB128" s="49"/>
      <c r="GC128" s="49"/>
      <c r="GD128" s="49"/>
      <c r="GE128" s="49"/>
      <c r="GF128" s="49"/>
      <c r="GG128" s="49"/>
      <c r="GH128" s="49"/>
      <c r="GI128" s="49"/>
      <c r="GJ128" s="49"/>
      <c r="GK128" s="49"/>
      <c r="GL128" s="49"/>
      <c r="GM128" s="49"/>
      <c r="GN128" s="49"/>
      <c r="GO128" s="49"/>
      <c r="GP128" s="49"/>
      <c r="GQ128" s="49"/>
      <c r="GR128" s="49"/>
      <c r="GS128" s="49"/>
      <c r="GT128" s="49"/>
      <c r="GU128" s="49"/>
      <c r="GV128" s="49"/>
      <c r="GW128" s="49"/>
      <c r="GX128" s="49"/>
      <c r="GY128" s="49"/>
      <c r="GZ128" s="49"/>
      <c r="HA128" s="49"/>
      <c r="HB128" s="49"/>
      <c r="HC128" s="49"/>
      <c r="HD128" s="49"/>
      <c r="HE128" s="49"/>
      <c r="HF128" s="49"/>
      <c r="HG128" s="49"/>
      <c r="HH128" s="49"/>
      <c r="HI128" s="49"/>
      <c r="HJ128" s="49"/>
      <c r="HK128" s="49"/>
      <c r="HL128" s="49"/>
      <c r="HM128" s="49"/>
      <c r="HN128" s="49"/>
      <c r="HO128" s="49"/>
      <c r="HP128" s="49"/>
      <c r="HQ128" s="49"/>
      <c r="HR128" s="49"/>
      <c r="HS128" s="49"/>
      <c r="HT128" s="49"/>
      <c r="HU128" s="49"/>
      <c r="HV128" s="49"/>
      <c r="HW128" s="49"/>
      <c r="HX128" s="49"/>
      <c r="HY128" s="49"/>
      <c r="HZ128" s="49"/>
      <c r="IA128" s="49"/>
      <c r="IB128" s="49"/>
      <c r="IC128" s="49"/>
      <c r="ID128" s="49"/>
      <c r="IE128" s="49"/>
      <c r="IF128" s="49"/>
      <c r="IG128" s="49"/>
      <c r="IH128" s="49"/>
      <c r="II128" s="49"/>
      <c r="IJ128" s="49"/>
      <c r="IK128" s="49"/>
      <c r="IL128" s="49"/>
      <c r="IM128" s="49"/>
      <c r="IN128" s="49"/>
      <c r="IO128" s="49"/>
      <c r="IP128" s="49"/>
      <c r="IQ128" s="49"/>
      <c r="IR128" s="49"/>
      <c r="IS128" s="49"/>
      <c r="IT128" s="49"/>
      <c r="IU128" s="49"/>
      <c r="IV128" s="59"/>
    </row>
    <row r="129" spans="1:256" s="9" customFormat="1" ht="222.75" customHeight="1">
      <c r="A129" s="29" t="s">
        <v>127</v>
      </c>
      <c r="B129" s="28" t="s">
        <v>128</v>
      </c>
      <c r="C129" s="29" t="s">
        <v>560</v>
      </c>
      <c r="D129" s="28" t="s">
        <v>561</v>
      </c>
      <c r="E129" s="28" t="s">
        <v>562</v>
      </c>
      <c r="F129" s="28" t="s">
        <v>155</v>
      </c>
      <c r="G129" s="33" t="s">
        <v>563</v>
      </c>
      <c r="H129" s="28" t="s">
        <v>540</v>
      </c>
      <c r="I129" s="33" t="s">
        <v>133</v>
      </c>
      <c r="J129" s="28" t="s">
        <v>564</v>
      </c>
      <c r="K129" s="28">
        <v>13347480707</v>
      </c>
      <c r="L129" s="28">
        <f t="shared" si="14"/>
        <v>229.55</v>
      </c>
      <c r="M129" s="28">
        <f t="shared" si="15"/>
        <v>229.55</v>
      </c>
      <c r="N129" s="28"/>
      <c r="O129" s="28"/>
      <c r="P129" s="28">
        <v>229.55</v>
      </c>
      <c r="Q129" s="28"/>
      <c r="R129" s="28"/>
      <c r="S129" s="28"/>
      <c r="T129" s="28"/>
      <c r="U129" s="28"/>
      <c r="V129" s="39"/>
      <c r="W129" s="39"/>
      <c r="X129" s="39"/>
      <c r="Y129" s="39"/>
      <c r="Z129" s="39"/>
      <c r="AA129" s="28" t="s">
        <v>135</v>
      </c>
      <c r="AB129" s="28" t="s">
        <v>136</v>
      </c>
      <c r="AC129" s="28" t="s">
        <v>136</v>
      </c>
      <c r="AD129" s="28" t="s">
        <v>136</v>
      </c>
      <c r="AE129" s="28" t="s">
        <v>136</v>
      </c>
      <c r="AF129" s="28" t="s">
        <v>137</v>
      </c>
      <c r="AG129" s="28">
        <v>226</v>
      </c>
      <c r="AH129" s="28">
        <v>513</v>
      </c>
      <c r="AI129" s="28">
        <v>226</v>
      </c>
      <c r="AJ129" s="28">
        <v>513</v>
      </c>
      <c r="AK129" s="28" t="s">
        <v>164</v>
      </c>
      <c r="AL129" s="28" t="s">
        <v>165</v>
      </c>
      <c r="AM129" s="49"/>
      <c r="AN129" s="49"/>
      <c r="AO129" s="49"/>
      <c r="AP129" s="49"/>
      <c r="AQ129" s="49"/>
      <c r="AR129" s="49"/>
      <c r="AS129" s="49"/>
      <c r="AT129" s="49"/>
      <c r="AU129" s="49"/>
      <c r="AV129" s="49"/>
      <c r="AW129" s="49"/>
      <c r="AX129" s="49"/>
      <c r="AY129" s="49"/>
      <c r="AZ129" s="49"/>
      <c r="BA129" s="49"/>
      <c r="BB129" s="49"/>
      <c r="BC129" s="49"/>
      <c r="BD129" s="49"/>
      <c r="BE129" s="49"/>
      <c r="BF129" s="49"/>
      <c r="BG129" s="49"/>
      <c r="BH129" s="49"/>
      <c r="BI129" s="49"/>
      <c r="BJ129" s="49"/>
      <c r="BK129" s="49"/>
      <c r="BL129" s="49"/>
      <c r="BM129" s="49"/>
      <c r="BN129" s="49"/>
      <c r="BO129" s="49"/>
      <c r="BP129" s="49"/>
      <c r="BQ129" s="49"/>
      <c r="BR129" s="49"/>
      <c r="BS129" s="49"/>
      <c r="BT129" s="49"/>
      <c r="BU129" s="49"/>
      <c r="BV129" s="49"/>
      <c r="BW129" s="49"/>
      <c r="BX129" s="49"/>
      <c r="BY129" s="49"/>
      <c r="BZ129" s="49"/>
      <c r="CA129" s="49"/>
      <c r="CB129" s="49"/>
      <c r="CC129" s="49"/>
      <c r="CD129" s="49"/>
      <c r="CE129" s="49"/>
      <c r="CF129" s="49"/>
      <c r="CG129" s="49"/>
      <c r="CH129" s="49"/>
      <c r="CI129" s="49"/>
      <c r="CJ129" s="49"/>
      <c r="CK129" s="49"/>
      <c r="CL129" s="49"/>
      <c r="CM129" s="49"/>
      <c r="CN129" s="49"/>
      <c r="CO129" s="49"/>
      <c r="CP129" s="49"/>
      <c r="CQ129" s="49"/>
      <c r="CR129" s="49"/>
      <c r="CS129" s="49"/>
      <c r="CT129" s="49"/>
      <c r="CU129" s="49"/>
      <c r="CV129" s="49"/>
      <c r="CW129" s="49"/>
      <c r="CX129" s="49"/>
      <c r="CY129" s="49"/>
      <c r="CZ129" s="49"/>
      <c r="DA129" s="49"/>
      <c r="DB129" s="49"/>
      <c r="DC129" s="49"/>
      <c r="DD129" s="49"/>
      <c r="DE129" s="49"/>
      <c r="DF129" s="49"/>
      <c r="DG129" s="49"/>
      <c r="DH129" s="49"/>
      <c r="DI129" s="49"/>
      <c r="DJ129" s="49"/>
      <c r="DK129" s="49"/>
      <c r="DL129" s="49"/>
      <c r="DM129" s="49"/>
      <c r="DN129" s="49"/>
      <c r="DO129" s="49"/>
      <c r="DP129" s="49"/>
      <c r="DQ129" s="49"/>
      <c r="DR129" s="49"/>
      <c r="DS129" s="49"/>
      <c r="DT129" s="49"/>
      <c r="DU129" s="49"/>
      <c r="DV129" s="49"/>
      <c r="DW129" s="49"/>
      <c r="DX129" s="49"/>
      <c r="DY129" s="49"/>
      <c r="DZ129" s="49"/>
      <c r="EA129" s="49"/>
      <c r="EB129" s="49"/>
      <c r="EC129" s="49"/>
      <c r="ED129" s="49"/>
      <c r="EE129" s="49"/>
      <c r="EF129" s="49"/>
      <c r="EG129" s="49"/>
      <c r="EH129" s="49"/>
      <c r="EI129" s="49"/>
      <c r="EJ129" s="49"/>
      <c r="EK129" s="49"/>
      <c r="EL129" s="49"/>
      <c r="EM129" s="49"/>
      <c r="EN129" s="49"/>
      <c r="EO129" s="49"/>
      <c r="EP129" s="49"/>
      <c r="EQ129" s="49"/>
      <c r="ER129" s="49"/>
      <c r="ES129" s="49"/>
      <c r="ET129" s="49"/>
      <c r="EU129" s="49"/>
      <c r="EV129" s="49"/>
      <c r="EW129" s="49"/>
      <c r="EX129" s="49"/>
      <c r="EY129" s="49"/>
      <c r="EZ129" s="49"/>
      <c r="FA129" s="49"/>
      <c r="FB129" s="49"/>
      <c r="FC129" s="49"/>
      <c r="FD129" s="49"/>
      <c r="FE129" s="49"/>
      <c r="FF129" s="49"/>
      <c r="FG129" s="49"/>
      <c r="FH129" s="49"/>
      <c r="FI129" s="49"/>
      <c r="FJ129" s="49"/>
      <c r="FK129" s="49"/>
      <c r="FL129" s="49"/>
      <c r="FM129" s="49"/>
      <c r="FN129" s="49"/>
      <c r="FO129" s="49"/>
      <c r="FP129" s="49"/>
      <c r="FQ129" s="49"/>
      <c r="FR129" s="49"/>
      <c r="FS129" s="49"/>
      <c r="FT129" s="49"/>
      <c r="FU129" s="49"/>
      <c r="FV129" s="49"/>
      <c r="FW129" s="49"/>
      <c r="FX129" s="49"/>
      <c r="FY129" s="49"/>
      <c r="FZ129" s="49"/>
      <c r="GA129" s="49"/>
      <c r="GB129" s="49"/>
      <c r="GC129" s="49"/>
      <c r="GD129" s="49"/>
      <c r="GE129" s="49"/>
      <c r="GF129" s="49"/>
      <c r="GG129" s="49"/>
      <c r="GH129" s="49"/>
      <c r="GI129" s="49"/>
      <c r="GJ129" s="49"/>
      <c r="GK129" s="49"/>
      <c r="GL129" s="49"/>
      <c r="GM129" s="49"/>
      <c r="GN129" s="49"/>
      <c r="GO129" s="49"/>
      <c r="GP129" s="49"/>
      <c r="GQ129" s="49"/>
      <c r="GR129" s="49"/>
      <c r="GS129" s="49"/>
      <c r="GT129" s="49"/>
      <c r="GU129" s="49"/>
      <c r="GV129" s="49"/>
      <c r="GW129" s="49"/>
      <c r="GX129" s="49"/>
      <c r="GY129" s="49"/>
      <c r="GZ129" s="49"/>
      <c r="HA129" s="49"/>
      <c r="HB129" s="49"/>
      <c r="HC129" s="49"/>
      <c r="HD129" s="49"/>
      <c r="HE129" s="49"/>
      <c r="HF129" s="49"/>
      <c r="HG129" s="49"/>
      <c r="HH129" s="49"/>
      <c r="HI129" s="49"/>
      <c r="HJ129" s="49"/>
      <c r="HK129" s="49"/>
      <c r="HL129" s="49"/>
      <c r="HM129" s="49"/>
      <c r="HN129" s="49"/>
      <c r="HO129" s="49"/>
      <c r="HP129" s="49"/>
      <c r="HQ129" s="49"/>
      <c r="HR129" s="49"/>
      <c r="HS129" s="49"/>
      <c r="HT129" s="49"/>
      <c r="HU129" s="49"/>
      <c r="HV129" s="49"/>
      <c r="HW129" s="49"/>
      <c r="HX129" s="49"/>
      <c r="HY129" s="49"/>
      <c r="HZ129" s="49"/>
      <c r="IA129" s="49"/>
      <c r="IB129" s="49"/>
      <c r="IC129" s="49"/>
      <c r="ID129" s="49"/>
      <c r="IE129" s="49"/>
      <c r="IF129" s="49"/>
      <c r="IG129" s="49"/>
      <c r="IH129" s="49"/>
      <c r="II129" s="49"/>
      <c r="IJ129" s="49"/>
      <c r="IK129" s="49"/>
      <c r="IL129" s="49"/>
      <c r="IM129" s="49"/>
      <c r="IN129" s="49"/>
      <c r="IO129" s="49"/>
      <c r="IP129" s="49"/>
      <c r="IQ129" s="49"/>
      <c r="IR129" s="49"/>
      <c r="IS129" s="49"/>
      <c r="IT129" s="49"/>
      <c r="IU129" s="49"/>
      <c r="IV129" s="59"/>
    </row>
    <row r="130" spans="1:256" s="10" customFormat="1" ht="135.75" customHeight="1">
      <c r="A130" s="62" t="s">
        <v>127</v>
      </c>
      <c r="B130" s="28" t="s">
        <v>128</v>
      </c>
      <c r="C130" s="212" t="s">
        <v>565</v>
      </c>
      <c r="D130" s="62" t="s">
        <v>566</v>
      </c>
      <c r="E130" s="62" t="s">
        <v>567</v>
      </c>
      <c r="F130" s="62" t="s">
        <v>155</v>
      </c>
      <c r="G130" s="62" t="s">
        <v>296</v>
      </c>
      <c r="H130" s="62">
        <v>2020</v>
      </c>
      <c r="I130" s="28" t="s">
        <v>133</v>
      </c>
      <c r="J130" s="62" t="s">
        <v>184</v>
      </c>
      <c r="K130" s="28">
        <v>13909123467</v>
      </c>
      <c r="L130" s="28">
        <f t="shared" si="14"/>
        <v>1000</v>
      </c>
      <c r="M130" s="28">
        <f t="shared" si="15"/>
        <v>0</v>
      </c>
      <c r="N130" s="28"/>
      <c r="O130" s="28"/>
      <c r="P130" s="28"/>
      <c r="Q130" s="28"/>
      <c r="R130" s="28"/>
      <c r="S130" s="28"/>
      <c r="T130" s="28">
        <v>1000</v>
      </c>
      <c r="U130" s="28"/>
      <c r="V130" s="39"/>
      <c r="W130" s="39"/>
      <c r="X130" s="39"/>
      <c r="Y130" s="39"/>
      <c r="Z130" s="39"/>
      <c r="AA130" s="28" t="s">
        <v>135</v>
      </c>
      <c r="AB130" s="28" t="s">
        <v>136</v>
      </c>
      <c r="AC130" s="28" t="s">
        <v>136</v>
      </c>
      <c r="AD130" s="62" t="s">
        <v>137</v>
      </c>
      <c r="AE130" s="62" t="s">
        <v>137</v>
      </c>
      <c r="AF130" s="62" t="s">
        <v>137</v>
      </c>
      <c r="AG130" s="62">
        <v>420</v>
      </c>
      <c r="AH130" s="62">
        <v>1250</v>
      </c>
      <c r="AI130" s="62">
        <v>420</v>
      </c>
      <c r="AJ130" s="62">
        <v>1250</v>
      </c>
      <c r="AK130" s="28" t="s">
        <v>164</v>
      </c>
      <c r="AL130" s="28" t="s">
        <v>165</v>
      </c>
      <c r="AN130" s="12"/>
      <c r="AO130" s="12"/>
      <c r="AP130" s="12"/>
      <c r="AQ130" s="12"/>
      <c r="AR130" s="12"/>
      <c r="AS130" s="12"/>
      <c r="AT130" s="12"/>
      <c r="AU130" s="12"/>
      <c r="AV130" s="12"/>
      <c r="AW130" s="12"/>
      <c r="AX130" s="12"/>
      <c r="AY130" s="12"/>
      <c r="AZ130" s="12"/>
      <c r="BA130" s="12"/>
      <c r="BB130" s="12"/>
      <c r="BC130" s="12"/>
      <c r="BD130" s="12"/>
      <c r="BE130" s="12"/>
      <c r="BF130" s="12"/>
      <c r="BG130" s="12"/>
      <c r="BH130" s="12"/>
      <c r="BI130" s="12"/>
      <c r="BJ130" s="12"/>
      <c r="BK130" s="12"/>
      <c r="BL130" s="12"/>
      <c r="BM130" s="12"/>
      <c r="BN130" s="12"/>
      <c r="BO130" s="12"/>
      <c r="BP130" s="12"/>
      <c r="BQ130" s="12"/>
      <c r="BR130" s="12"/>
      <c r="BS130" s="12"/>
      <c r="BT130" s="12"/>
      <c r="BU130" s="12"/>
      <c r="BV130" s="12"/>
      <c r="BW130" s="12"/>
      <c r="BX130" s="12"/>
      <c r="BY130" s="12"/>
      <c r="BZ130" s="12"/>
      <c r="CA130" s="12"/>
      <c r="CB130" s="12"/>
      <c r="CC130" s="12"/>
      <c r="CD130" s="12"/>
      <c r="CE130" s="12"/>
      <c r="CF130" s="12"/>
      <c r="CG130" s="12"/>
      <c r="CH130" s="12"/>
      <c r="CI130" s="12"/>
      <c r="CJ130" s="12"/>
      <c r="CK130" s="12"/>
      <c r="CL130" s="12"/>
      <c r="CM130" s="12"/>
      <c r="CN130" s="12"/>
      <c r="CO130" s="12"/>
      <c r="CP130" s="12"/>
      <c r="CQ130" s="12"/>
      <c r="CR130" s="12"/>
      <c r="CS130" s="12"/>
      <c r="CT130" s="12"/>
      <c r="CU130" s="12"/>
      <c r="CV130" s="12"/>
      <c r="CW130" s="12"/>
      <c r="CX130" s="12"/>
      <c r="CY130" s="12"/>
      <c r="CZ130" s="12"/>
      <c r="DA130" s="12"/>
      <c r="DB130" s="12"/>
      <c r="DC130" s="12"/>
      <c r="DD130" s="12"/>
      <c r="DE130" s="12"/>
      <c r="DF130" s="12"/>
      <c r="DG130" s="12"/>
      <c r="DH130" s="12"/>
      <c r="DI130" s="12"/>
      <c r="DJ130" s="12"/>
      <c r="DK130" s="12"/>
      <c r="DL130" s="12"/>
      <c r="DM130" s="12"/>
      <c r="DN130" s="12"/>
      <c r="DO130" s="12"/>
      <c r="DP130" s="12"/>
      <c r="DQ130" s="12"/>
      <c r="DR130" s="12"/>
      <c r="DS130" s="12"/>
      <c r="DT130" s="12"/>
      <c r="DU130" s="12"/>
      <c r="DV130" s="12"/>
      <c r="DW130" s="12"/>
      <c r="DX130" s="12"/>
      <c r="DY130" s="12"/>
      <c r="DZ130" s="12"/>
      <c r="EA130" s="12"/>
      <c r="EB130" s="12"/>
      <c r="EC130" s="12"/>
      <c r="ED130" s="12"/>
      <c r="EE130" s="12"/>
      <c r="EF130" s="12"/>
      <c r="EG130" s="12"/>
      <c r="EH130" s="12"/>
      <c r="EI130" s="12"/>
      <c r="EJ130" s="12"/>
      <c r="EK130" s="12"/>
      <c r="EL130" s="12"/>
      <c r="EM130" s="12"/>
      <c r="EN130" s="12"/>
      <c r="EO130" s="12"/>
      <c r="EP130" s="12"/>
      <c r="EQ130" s="12"/>
      <c r="ER130" s="12"/>
      <c r="ES130" s="12"/>
      <c r="ET130" s="12"/>
      <c r="EU130" s="12"/>
      <c r="EV130" s="12"/>
      <c r="EW130" s="12"/>
      <c r="EX130" s="12"/>
      <c r="EY130" s="12"/>
      <c r="EZ130" s="12"/>
      <c r="FA130" s="12"/>
      <c r="FB130" s="12"/>
      <c r="FC130" s="12"/>
      <c r="FD130" s="12"/>
      <c r="FE130" s="12"/>
      <c r="FF130" s="12"/>
      <c r="FG130" s="12"/>
      <c r="FH130" s="12"/>
      <c r="FI130" s="12"/>
      <c r="FJ130" s="12"/>
      <c r="FK130" s="12"/>
      <c r="FL130" s="12"/>
      <c r="FM130" s="12"/>
      <c r="FN130" s="12"/>
      <c r="FO130" s="12"/>
      <c r="FP130" s="12"/>
      <c r="FQ130" s="12"/>
      <c r="FR130" s="12"/>
      <c r="FS130" s="12"/>
      <c r="FT130" s="12"/>
      <c r="FU130" s="12"/>
      <c r="FV130" s="12"/>
      <c r="FW130" s="12"/>
      <c r="FX130" s="12"/>
      <c r="FY130" s="12"/>
      <c r="FZ130" s="12"/>
      <c r="GA130" s="12"/>
      <c r="GB130" s="12"/>
      <c r="GC130" s="12"/>
      <c r="GD130" s="12"/>
      <c r="GE130" s="12"/>
      <c r="GF130" s="12"/>
      <c r="GG130" s="12"/>
      <c r="GH130" s="12"/>
      <c r="GI130" s="12"/>
      <c r="GJ130" s="12"/>
      <c r="GK130" s="12"/>
      <c r="GL130" s="12"/>
      <c r="GM130" s="12"/>
      <c r="GN130" s="12"/>
      <c r="GO130" s="12"/>
      <c r="GP130" s="12"/>
      <c r="GQ130" s="12"/>
      <c r="GR130" s="12"/>
      <c r="GS130" s="12"/>
      <c r="GT130" s="12"/>
      <c r="GU130" s="12"/>
      <c r="GV130" s="12"/>
      <c r="GW130" s="12"/>
      <c r="GX130" s="12"/>
      <c r="GY130" s="12"/>
      <c r="GZ130" s="12"/>
      <c r="HA130" s="12"/>
      <c r="HB130" s="12"/>
      <c r="HC130" s="12"/>
      <c r="HD130" s="12"/>
      <c r="HE130" s="12"/>
      <c r="HF130" s="12"/>
      <c r="HG130" s="12"/>
      <c r="HH130" s="12"/>
      <c r="HI130" s="12"/>
      <c r="HJ130" s="12"/>
      <c r="HK130" s="12"/>
      <c r="HL130" s="12"/>
      <c r="HM130" s="12"/>
      <c r="HN130" s="12"/>
      <c r="HO130" s="12"/>
      <c r="HP130" s="12"/>
      <c r="HQ130" s="12"/>
      <c r="HR130" s="12"/>
      <c r="HS130" s="12"/>
      <c r="HT130" s="12"/>
      <c r="HU130" s="12"/>
      <c r="HV130" s="12"/>
      <c r="HW130" s="12"/>
      <c r="HX130" s="12"/>
      <c r="HY130" s="12"/>
      <c r="HZ130" s="12"/>
      <c r="IA130" s="12"/>
      <c r="IB130" s="12"/>
      <c r="IC130" s="12"/>
      <c r="ID130" s="12"/>
      <c r="IE130" s="12"/>
      <c r="IF130" s="12"/>
      <c r="IG130" s="12"/>
      <c r="IH130" s="12"/>
      <c r="II130" s="12"/>
      <c r="IJ130" s="12"/>
      <c r="IK130" s="12"/>
      <c r="IL130" s="12"/>
      <c r="IM130" s="12"/>
      <c r="IN130" s="12"/>
      <c r="IO130" s="12"/>
      <c r="IP130" s="12"/>
      <c r="IQ130" s="12"/>
      <c r="IR130" s="12"/>
      <c r="IS130" s="12"/>
      <c r="IT130" s="12"/>
      <c r="IU130" s="12"/>
      <c r="IV130" s="109"/>
    </row>
    <row r="131" spans="1:256" s="5" customFormat="1" ht="408" customHeight="1">
      <c r="A131" s="29" t="s">
        <v>127</v>
      </c>
      <c r="B131" s="28" t="s">
        <v>128</v>
      </c>
      <c r="C131" s="62" t="s">
        <v>568</v>
      </c>
      <c r="D131" s="28" t="s">
        <v>569</v>
      </c>
      <c r="E131" s="28" t="s">
        <v>570</v>
      </c>
      <c r="F131" s="28" t="s">
        <v>143</v>
      </c>
      <c r="G131" s="78" t="s">
        <v>571</v>
      </c>
      <c r="H131" s="28">
        <v>2020</v>
      </c>
      <c r="I131" s="78" t="s">
        <v>133</v>
      </c>
      <c r="J131" s="28" t="s">
        <v>559</v>
      </c>
      <c r="K131" s="28">
        <v>13992251771</v>
      </c>
      <c r="L131" s="28">
        <f t="shared" si="14"/>
        <v>824</v>
      </c>
      <c r="M131" s="28">
        <f t="shared" si="15"/>
        <v>824</v>
      </c>
      <c r="N131" s="39">
        <v>824</v>
      </c>
      <c r="O131" s="39"/>
      <c r="P131" s="39"/>
      <c r="Q131" s="39"/>
      <c r="R131" s="39"/>
      <c r="S131" s="39"/>
      <c r="T131" s="39"/>
      <c r="U131" s="39"/>
      <c r="V131" s="39"/>
      <c r="W131" s="39"/>
      <c r="X131" s="39"/>
      <c r="Y131" s="39"/>
      <c r="Z131" s="39"/>
      <c r="AA131" s="28" t="s">
        <v>135</v>
      </c>
      <c r="AB131" s="28" t="s">
        <v>136</v>
      </c>
      <c r="AC131" s="28" t="s">
        <v>136</v>
      </c>
      <c r="AD131" s="28" t="s">
        <v>136</v>
      </c>
      <c r="AE131" s="28" t="s">
        <v>136</v>
      </c>
      <c r="AF131" s="28" t="s">
        <v>137</v>
      </c>
      <c r="AG131" s="28">
        <v>479</v>
      </c>
      <c r="AH131" s="28">
        <v>1014</v>
      </c>
      <c r="AI131" s="28">
        <v>2079</v>
      </c>
      <c r="AJ131" s="28">
        <v>6067</v>
      </c>
      <c r="AK131" s="28" t="s">
        <v>164</v>
      </c>
      <c r="AL131" s="28" t="s">
        <v>165</v>
      </c>
      <c r="AM131" s="95"/>
      <c r="AN131" s="9"/>
      <c r="AO131" s="9"/>
      <c r="AP131" s="9"/>
      <c r="AQ131" s="9"/>
      <c r="AR131" s="9"/>
      <c r="AS131" s="9"/>
      <c r="AT131" s="9"/>
      <c r="AU131" s="9"/>
      <c r="AV131" s="9"/>
      <c r="AW131" s="9"/>
      <c r="AX131" s="9"/>
      <c r="AY131" s="9"/>
      <c r="AZ131" s="9"/>
      <c r="BA131" s="9"/>
      <c r="BB131" s="9"/>
      <c r="BC131" s="9"/>
      <c r="BD131" s="9"/>
      <c r="BE131" s="9"/>
      <c r="BF131" s="9"/>
      <c r="BG131" s="9"/>
      <c r="BH131" s="9"/>
      <c r="BI131" s="9"/>
      <c r="BJ131" s="9"/>
      <c r="BK131" s="9"/>
      <c r="BL131" s="9"/>
      <c r="BM131" s="9"/>
      <c r="BN131" s="9"/>
      <c r="BO131" s="9"/>
      <c r="BP131" s="9"/>
      <c r="BQ131" s="9"/>
      <c r="BR131" s="9"/>
      <c r="BS131" s="9"/>
      <c r="BT131" s="9"/>
      <c r="BU131" s="9"/>
      <c r="BV131" s="9"/>
      <c r="BW131" s="9"/>
      <c r="BX131" s="9"/>
      <c r="BY131" s="9"/>
      <c r="BZ131" s="9"/>
      <c r="CA131" s="9"/>
      <c r="CB131" s="9"/>
      <c r="CC131" s="9"/>
      <c r="CD131" s="9"/>
      <c r="CE131" s="9"/>
      <c r="CF131" s="9"/>
      <c r="CG131" s="9"/>
      <c r="CH131" s="9"/>
      <c r="CI131" s="9"/>
      <c r="CJ131" s="9"/>
      <c r="CK131" s="9"/>
      <c r="CL131" s="9"/>
      <c r="CM131" s="9"/>
      <c r="CN131" s="9"/>
      <c r="CO131" s="9"/>
      <c r="CP131" s="9"/>
      <c r="CQ131" s="9"/>
      <c r="CR131" s="9"/>
      <c r="CS131" s="9"/>
      <c r="CT131" s="9"/>
      <c r="CU131" s="9"/>
      <c r="CV131" s="9"/>
      <c r="CW131" s="9"/>
      <c r="CX131" s="9"/>
      <c r="CY131" s="9"/>
      <c r="CZ131" s="9"/>
      <c r="DA131" s="9"/>
      <c r="DB131" s="9"/>
      <c r="DC131" s="9"/>
      <c r="DD131" s="9"/>
      <c r="DE131" s="9"/>
      <c r="DF131" s="9"/>
      <c r="DG131" s="9"/>
      <c r="DH131" s="9"/>
      <c r="DI131" s="9"/>
      <c r="DJ131" s="9"/>
      <c r="DK131" s="9"/>
      <c r="DL131" s="9"/>
      <c r="DM131" s="9"/>
      <c r="DN131" s="9"/>
      <c r="DO131" s="9"/>
      <c r="DP131" s="9"/>
      <c r="DQ131" s="9"/>
      <c r="DR131" s="9"/>
      <c r="DS131" s="9"/>
      <c r="DT131" s="9"/>
      <c r="DU131" s="9"/>
      <c r="DV131" s="9"/>
      <c r="DW131" s="9"/>
      <c r="DX131" s="9"/>
      <c r="DY131" s="9"/>
      <c r="DZ131" s="9"/>
      <c r="EA131" s="9"/>
      <c r="EB131" s="9"/>
      <c r="EC131" s="9"/>
      <c r="ED131" s="9"/>
      <c r="EE131" s="9"/>
      <c r="EF131" s="9"/>
      <c r="EG131" s="9"/>
      <c r="EH131" s="9"/>
      <c r="EI131" s="9"/>
      <c r="EJ131" s="9"/>
      <c r="EK131" s="9"/>
      <c r="EL131" s="9"/>
      <c r="EM131" s="9"/>
      <c r="EN131" s="9"/>
      <c r="EO131" s="9"/>
      <c r="EP131" s="9"/>
      <c r="EQ131" s="9"/>
      <c r="ER131" s="9"/>
      <c r="ES131" s="9"/>
      <c r="ET131" s="9"/>
      <c r="EU131" s="9"/>
      <c r="EV131" s="9"/>
      <c r="EW131" s="9"/>
      <c r="EX131" s="9"/>
      <c r="EY131" s="9"/>
      <c r="EZ131" s="9"/>
      <c r="FA131" s="9"/>
      <c r="FB131" s="9"/>
      <c r="FC131" s="9"/>
      <c r="FD131" s="9"/>
      <c r="FE131" s="9"/>
      <c r="FF131" s="9"/>
      <c r="FG131" s="9"/>
      <c r="FH131" s="9"/>
      <c r="FI131" s="9"/>
      <c r="FJ131" s="9"/>
      <c r="FK131" s="9"/>
      <c r="FL131" s="9"/>
      <c r="FM131" s="9"/>
      <c r="FN131" s="9"/>
      <c r="FO131" s="9"/>
      <c r="FP131" s="9"/>
      <c r="FQ131" s="9"/>
      <c r="FR131" s="9"/>
      <c r="FS131" s="9"/>
      <c r="FT131" s="9"/>
      <c r="FU131" s="9"/>
      <c r="FV131" s="9"/>
      <c r="FW131" s="9"/>
      <c r="FX131" s="9"/>
      <c r="FY131" s="9"/>
      <c r="FZ131" s="9"/>
      <c r="GA131" s="9"/>
      <c r="GB131" s="9"/>
      <c r="GC131" s="9"/>
      <c r="GD131" s="9"/>
      <c r="GE131" s="9"/>
      <c r="GF131" s="9"/>
      <c r="GG131" s="9"/>
      <c r="GH131" s="9"/>
      <c r="GI131" s="9"/>
      <c r="GJ131" s="9"/>
      <c r="GK131" s="9"/>
      <c r="GL131" s="9"/>
      <c r="GM131" s="9"/>
      <c r="GN131" s="9"/>
      <c r="GO131" s="9"/>
      <c r="GP131" s="9"/>
      <c r="GQ131" s="9"/>
      <c r="GR131" s="9"/>
      <c r="GS131" s="9"/>
      <c r="GT131" s="9"/>
      <c r="GU131" s="9"/>
      <c r="GV131" s="9"/>
      <c r="GW131" s="9"/>
      <c r="GX131" s="9"/>
      <c r="GY131" s="9"/>
      <c r="GZ131" s="9"/>
      <c r="HA131" s="9"/>
      <c r="HB131" s="9"/>
      <c r="HC131" s="9"/>
      <c r="HD131" s="9"/>
      <c r="HE131" s="9"/>
      <c r="HF131" s="9"/>
      <c r="HG131" s="9"/>
      <c r="HH131" s="9"/>
      <c r="HI131" s="9"/>
      <c r="HJ131" s="9"/>
      <c r="HK131" s="9"/>
      <c r="HL131" s="9"/>
      <c r="HM131" s="9"/>
      <c r="HN131" s="9"/>
      <c r="HO131" s="9"/>
      <c r="HP131" s="9"/>
      <c r="HQ131" s="9"/>
      <c r="HR131" s="9"/>
      <c r="HS131" s="9"/>
      <c r="HT131" s="9"/>
      <c r="HU131" s="9"/>
      <c r="HV131" s="9"/>
      <c r="HW131" s="9"/>
      <c r="HX131" s="9"/>
      <c r="HY131" s="9"/>
      <c r="HZ131" s="9"/>
      <c r="IA131" s="9"/>
      <c r="IB131" s="9"/>
      <c r="IC131" s="9"/>
      <c r="ID131" s="9"/>
      <c r="IE131" s="9"/>
      <c r="IF131" s="9"/>
      <c r="IG131" s="9"/>
      <c r="IH131" s="9"/>
      <c r="II131" s="9"/>
      <c r="IJ131" s="9"/>
      <c r="IK131" s="9"/>
      <c r="IL131" s="9"/>
      <c r="IM131" s="9"/>
      <c r="IN131" s="9"/>
      <c r="IO131" s="9"/>
      <c r="IP131" s="9"/>
      <c r="IQ131" s="9"/>
      <c r="IR131" s="9"/>
      <c r="IS131" s="9"/>
      <c r="IT131" s="9"/>
      <c r="IU131" s="9"/>
      <c r="IV131" s="57"/>
    </row>
    <row r="132" spans="1:256" s="4" customFormat="1" ht="409.5">
      <c r="A132" s="29" t="s">
        <v>127</v>
      </c>
      <c r="B132" s="28" t="s">
        <v>128</v>
      </c>
      <c r="C132" s="212" t="s">
        <v>572</v>
      </c>
      <c r="D132" s="28" t="s">
        <v>569</v>
      </c>
      <c r="E132" s="29" t="s">
        <v>573</v>
      </c>
      <c r="F132" s="28" t="s">
        <v>151</v>
      </c>
      <c r="G132" s="79" t="s">
        <v>335</v>
      </c>
      <c r="H132" s="28">
        <v>2020</v>
      </c>
      <c r="I132" s="78" t="s">
        <v>133</v>
      </c>
      <c r="J132" s="28" t="s">
        <v>545</v>
      </c>
      <c r="K132" s="28">
        <v>15319655151</v>
      </c>
      <c r="L132" s="28">
        <f t="shared" si="14"/>
        <v>430.5747</v>
      </c>
      <c r="M132" s="28">
        <f t="shared" si="15"/>
        <v>430.5747</v>
      </c>
      <c r="N132" s="28">
        <v>430.5747</v>
      </c>
      <c r="O132" s="28"/>
      <c r="P132" s="28"/>
      <c r="Q132" s="28"/>
      <c r="R132" s="28"/>
      <c r="S132" s="28"/>
      <c r="T132" s="28"/>
      <c r="U132" s="28"/>
      <c r="V132" s="39"/>
      <c r="W132" s="39"/>
      <c r="X132" s="39"/>
      <c r="Y132" s="39"/>
      <c r="Z132" s="39"/>
      <c r="AA132" s="28" t="s">
        <v>135</v>
      </c>
      <c r="AB132" s="28" t="s">
        <v>136</v>
      </c>
      <c r="AC132" s="28" t="s">
        <v>136</v>
      </c>
      <c r="AD132" s="28" t="s">
        <v>136</v>
      </c>
      <c r="AE132" s="28" t="s">
        <v>136</v>
      </c>
      <c r="AF132" s="28" t="s">
        <v>137</v>
      </c>
      <c r="AG132" s="28">
        <v>365</v>
      </c>
      <c r="AH132" s="28">
        <v>814</v>
      </c>
      <c r="AI132" s="28">
        <v>1434</v>
      </c>
      <c r="AJ132" s="28">
        <v>3997</v>
      </c>
      <c r="AK132" s="28" t="s">
        <v>164</v>
      </c>
      <c r="AL132" s="28" t="s">
        <v>165</v>
      </c>
      <c r="AM132" s="96"/>
      <c r="AN132" s="8"/>
      <c r="AO132" s="8"/>
      <c r="AP132" s="8"/>
      <c r="AQ132" s="8"/>
      <c r="AR132" s="8"/>
      <c r="AS132" s="8"/>
      <c r="AT132" s="8"/>
      <c r="AU132" s="8"/>
      <c r="AV132" s="8"/>
      <c r="AW132" s="8"/>
      <c r="AX132" s="8"/>
      <c r="AY132" s="8"/>
      <c r="AZ132" s="8"/>
      <c r="BA132" s="8"/>
      <c r="BB132" s="8"/>
      <c r="BC132" s="8"/>
      <c r="BD132" s="8"/>
      <c r="BE132" s="8"/>
      <c r="BF132" s="8"/>
      <c r="BG132" s="8"/>
      <c r="BH132" s="8"/>
      <c r="BI132" s="8"/>
      <c r="BJ132" s="8"/>
      <c r="BK132" s="8"/>
      <c r="BL132" s="8"/>
      <c r="BM132" s="8"/>
      <c r="BN132" s="8"/>
      <c r="BO132" s="8"/>
      <c r="BP132" s="8"/>
      <c r="BQ132" s="8"/>
      <c r="BR132" s="8"/>
      <c r="BS132" s="8"/>
      <c r="BT132" s="8"/>
      <c r="BU132" s="8"/>
      <c r="BV132" s="8"/>
      <c r="BW132" s="8"/>
      <c r="BX132" s="8"/>
      <c r="BY132" s="8"/>
      <c r="BZ132" s="8"/>
      <c r="CA132" s="8"/>
      <c r="CB132" s="8"/>
      <c r="CC132" s="8"/>
      <c r="CD132" s="8"/>
      <c r="CE132" s="8"/>
      <c r="CF132" s="8"/>
      <c r="CG132" s="8"/>
      <c r="CH132" s="8"/>
      <c r="CI132" s="8"/>
      <c r="CJ132" s="8"/>
      <c r="CK132" s="8"/>
      <c r="CL132" s="8"/>
      <c r="CM132" s="8"/>
      <c r="CN132" s="8"/>
      <c r="CO132" s="8"/>
      <c r="CP132" s="8"/>
      <c r="CQ132" s="8"/>
      <c r="CR132" s="8"/>
      <c r="CS132" s="8"/>
      <c r="CT132" s="8"/>
      <c r="CU132" s="8"/>
      <c r="CV132" s="8"/>
      <c r="CW132" s="8"/>
      <c r="CX132" s="8"/>
      <c r="CY132" s="8"/>
      <c r="CZ132" s="8"/>
      <c r="DA132" s="8"/>
      <c r="DB132" s="8"/>
      <c r="DC132" s="8"/>
      <c r="DD132" s="8"/>
      <c r="DE132" s="8"/>
      <c r="DF132" s="8"/>
      <c r="DG132" s="8"/>
      <c r="DH132" s="8"/>
      <c r="DI132" s="8"/>
      <c r="DJ132" s="8"/>
      <c r="DK132" s="8"/>
      <c r="DL132" s="8"/>
      <c r="DM132" s="8"/>
      <c r="DN132" s="8"/>
      <c r="DO132" s="8"/>
      <c r="DP132" s="8"/>
      <c r="DQ132" s="8"/>
      <c r="DR132" s="8"/>
      <c r="DS132" s="8"/>
      <c r="DT132" s="8"/>
      <c r="DU132" s="8"/>
      <c r="DV132" s="8"/>
      <c r="DW132" s="8"/>
      <c r="DX132" s="8"/>
      <c r="DY132" s="8"/>
      <c r="DZ132" s="8"/>
      <c r="EA132" s="8"/>
      <c r="EB132" s="8"/>
      <c r="EC132" s="8"/>
      <c r="ED132" s="8"/>
      <c r="EE132" s="8"/>
      <c r="EF132" s="8"/>
      <c r="EG132" s="8"/>
      <c r="EH132" s="8"/>
      <c r="EI132" s="8"/>
      <c r="EJ132" s="8"/>
      <c r="EK132" s="8"/>
      <c r="EL132" s="8"/>
      <c r="EM132" s="8"/>
      <c r="EN132" s="8"/>
      <c r="EO132" s="8"/>
      <c r="EP132" s="8"/>
      <c r="EQ132" s="8"/>
      <c r="ER132" s="8"/>
      <c r="ES132" s="8"/>
      <c r="ET132" s="8"/>
      <c r="EU132" s="8"/>
      <c r="EV132" s="8"/>
      <c r="EW132" s="8"/>
      <c r="EX132" s="8"/>
      <c r="EY132" s="8"/>
      <c r="EZ132" s="8"/>
      <c r="FA132" s="8"/>
      <c r="FB132" s="8"/>
      <c r="FC132" s="8"/>
      <c r="FD132" s="8"/>
      <c r="FE132" s="8"/>
      <c r="FF132" s="8"/>
      <c r="FG132" s="8"/>
      <c r="FH132" s="8"/>
      <c r="FI132" s="8"/>
      <c r="FJ132" s="8"/>
      <c r="FK132" s="8"/>
      <c r="FL132" s="8"/>
      <c r="FM132" s="8"/>
      <c r="FN132" s="8"/>
      <c r="FO132" s="8"/>
      <c r="FP132" s="8"/>
      <c r="FQ132" s="8"/>
      <c r="FR132" s="8"/>
      <c r="FS132" s="8"/>
      <c r="FT132" s="8"/>
      <c r="FU132" s="8"/>
      <c r="FV132" s="8"/>
      <c r="FW132" s="8"/>
      <c r="FX132" s="8"/>
      <c r="FY132" s="8"/>
      <c r="FZ132" s="8"/>
      <c r="GA132" s="8"/>
      <c r="GB132" s="8"/>
      <c r="GC132" s="8"/>
      <c r="GD132" s="8"/>
      <c r="GE132" s="8"/>
      <c r="GF132" s="8"/>
      <c r="GG132" s="8"/>
      <c r="GH132" s="8"/>
      <c r="GI132" s="8"/>
      <c r="GJ132" s="8"/>
      <c r="GK132" s="8"/>
      <c r="GL132" s="8"/>
      <c r="GM132" s="8"/>
      <c r="GN132" s="8"/>
      <c r="GO132" s="8"/>
      <c r="GP132" s="8"/>
      <c r="GQ132" s="8"/>
      <c r="GR132" s="8"/>
      <c r="GS132" s="8"/>
      <c r="GT132" s="8"/>
      <c r="GU132" s="8"/>
      <c r="GV132" s="8"/>
      <c r="GW132" s="8"/>
      <c r="GX132" s="8"/>
      <c r="GY132" s="8"/>
      <c r="GZ132" s="8"/>
      <c r="HA132" s="8"/>
      <c r="HB132" s="8"/>
      <c r="HC132" s="8"/>
      <c r="HD132" s="8"/>
      <c r="HE132" s="8"/>
      <c r="HF132" s="8"/>
      <c r="HG132" s="8"/>
      <c r="HH132" s="8"/>
      <c r="HI132" s="8"/>
      <c r="HJ132" s="8"/>
      <c r="HK132" s="8"/>
      <c r="HL132" s="8"/>
      <c r="HM132" s="8"/>
      <c r="HN132" s="8"/>
      <c r="HO132" s="8"/>
      <c r="HP132" s="8"/>
      <c r="HQ132" s="8"/>
      <c r="HR132" s="8"/>
      <c r="HS132" s="8"/>
      <c r="HT132" s="8"/>
      <c r="HU132" s="8"/>
      <c r="HV132" s="8"/>
      <c r="HW132" s="8"/>
      <c r="HX132" s="8"/>
      <c r="HY132" s="8"/>
      <c r="HZ132" s="8"/>
      <c r="IA132" s="8"/>
      <c r="IB132" s="8"/>
      <c r="IC132" s="8"/>
      <c r="ID132" s="8"/>
      <c r="IE132" s="8"/>
      <c r="IF132" s="8"/>
      <c r="IG132" s="8"/>
      <c r="IH132" s="8"/>
      <c r="II132" s="8"/>
      <c r="IJ132" s="8"/>
      <c r="IK132" s="8"/>
      <c r="IL132" s="8"/>
      <c r="IM132" s="8"/>
      <c r="IN132" s="8"/>
      <c r="IO132" s="8"/>
      <c r="IP132" s="8"/>
      <c r="IQ132" s="8"/>
      <c r="IR132" s="8"/>
      <c r="IS132" s="8"/>
      <c r="IT132" s="8"/>
      <c r="IU132" s="8"/>
      <c r="IV132" s="58"/>
    </row>
    <row r="133" spans="1:256" s="4" customFormat="1" ht="360">
      <c r="A133" s="29" t="s">
        <v>127</v>
      </c>
      <c r="B133" s="28" t="s">
        <v>128</v>
      </c>
      <c r="C133" s="62" t="s">
        <v>574</v>
      </c>
      <c r="D133" s="28" t="s">
        <v>569</v>
      </c>
      <c r="E133" s="29" t="s">
        <v>575</v>
      </c>
      <c r="F133" s="28" t="s">
        <v>151</v>
      </c>
      <c r="G133" s="79" t="s">
        <v>331</v>
      </c>
      <c r="H133" s="28" t="s">
        <v>540</v>
      </c>
      <c r="I133" s="78" t="s">
        <v>133</v>
      </c>
      <c r="J133" s="28" t="s">
        <v>545</v>
      </c>
      <c r="K133" s="28">
        <v>15319655151</v>
      </c>
      <c r="L133" s="28">
        <f t="shared" si="14"/>
        <v>689.8</v>
      </c>
      <c r="M133" s="28">
        <f t="shared" si="15"/>
        <v>689.8</v>
      </c>
      <c r="N133" s="28">
        <v>689.8</v>
      </c>
      <c r="O133" s="28"/>
      <c r="P133" s="28"/>
      <c r="Q133" s="28"/>
      <c r="R133" s="28"/>
      <c r="S133" s="28"/>
      <c r="T133" s="28"/>
      <c r="U133" s="28"/>
      <c r="V133" s="39"/>
      <c r="W133" s="39"/>
      <c r="X133" s="39"/>
      <c r="Y133" s="39"/>
      <c r="Z133" s="39"/>
      <c r="AA133" s="28" t="s">
        <v>135</v>
      </c>
      <c r="AB133" s="28" t="s">
        <v>136</v>
      </c>
      <c r="AC133" s="28" t="s">
        <v>136</v>
      </c>
      <c r="AD133" s="28" t="s">
        <v>136</v>
      </c>
      <c r="AE133" s="28" t="s">
        <v>136</v>
      </c>
      <c r="AF133" s="28" t="s">
        <v>137</v>
      </c>
      <c r="AG133" s="28">
        <v>465</v>
      </c>
      <c r="AH133" s="28">
        <v>1028</v>
      </c>
      <c r="AI133" s="28">
        <v>2075</v>
      </c>
      <c r="AJ133" s="28">
        <v>5164</v>
      </c>
      <c r="AK133" s="28" t="s">
        <v>164</v>
      </c>
      <c r="AL133" s="28" t="s">
        <v>165</v>
      </c>
      <c r="AM133" s="96"/>
      <c r="AN133" s="8"/>
      <c r="AO133" s="8"/>
      <c r="AP133" s="8"/>
      <c r="AQ133" s="8"/>
      <c r="AR133" s="8"/>
      <c r="AS133" s="8"/>
      <c r="AT133" s="8"/>
      <c r="AU133" s="8"/>
      <c r="AV133" s="8"/>
      <c r="AW133" s="8"/>
      <c r="AX133" s="8"/>
      <c r="AY133" s="8"/>
      <c r="AZ133" s="8"/>
      <c r="BA133" s="8"/>
      <c r="BB133" s="8"/>
      <c r="BC133" s="8"/>
      <c r="BD133" s="8"/>
      <c r="BE133" s="8"/>
      <c r="BF133" s="8"/>
      <c r="BG133" s="8"/>
      <c r="BH133" s="8"/>
      <c r="BI133" s="8"/>
      <c r="BJ133" s="8"/>
      <c r="BK133" s="8"/>
      <c r="BL133" s="8"/>
      <c r="BM133" s="8"/>
      <c r="BN133" s="8"/>
      <c r="BO133" s="8"/>
      <c r="BP133" s="8"/>
      <c r="BQ133" s="8"/>
      <c r="BR133" s="8"/>
      <c r="BS133" s="8"/>
      <c r="BT133" s="8"/>
      <c r="BU133" s="8"/>
      <c r="BV133" s="8"/>
      <c r="BW133" s="8"/>
      <c r="BX133" s="8"/>
      <c r="BY133" s="8"/>
      <c r="BZ133" s="8"/>
      <c r="CA133" s="8"/>
      <c r="CB133" s="8"/>
      <c r="CC133" s="8"/>
      <c r="CD133" s="8"/>
      <c r="CE133" s="8"/>
      <c r="CF133" s="8"/>
      <c r="CG133" s="8"/>
      <c r="CH133" s="8"/>
      <c r="CI133" s="8"/>
      <c r="CJ133" s="8"/>
      <c r="CK133" s="8"/>
      <c r="CL133" s="8"/>
      <c r="CM133" s="8"/>
      <c r="CN133" s="8"/>
      <c r="CO133" s="8"/>
      <c r="CP133" s="8"/>
      <c r="CQ133" s="8"/>
      <c r="CR133" s="8"/>
      <c r="CS133" s="8"/>
      <c r="CT133" s="8"/>
      <c r="CU133" s="8"/>
      <c r="CV133" s="8"/>
      <c r="CW133" s="8"/>
      <c r="CX133" s="8"/>
      <c r="CY133" s="8"/>
      <c r="CZ133" s="8"/>
      <c r="DA133" s="8"/>
      <c r="DB133" s="8"/>
      <c r="DC133" s="8"/>
      <c r="DD133" s="8"/>
      <c r="DE133" s="8"/>
      <c r="DF133" s="8"/>
      <c r="DG133" s="8"/>
      <c r="DH133" s="8"/>
      <c r="DI133" s="8"/>
      <c r="DJ133" s="8"/>
      <c r="DK133" s="8"/>
      <c r="DL133" s="8"/>
      <c r="DM133" s="8"/>
      <c r="DN133" s="8"/>
      <c r="DO133" s="8"/>
      <c r="DP133" s="8"/>
      <c r="DQ133" s="8"/>
      <c r="DR133" s="8"/>
      <c r="DS133" s="8"/>
      <c r="DT133" s="8"/>
      <c r="DU133" s="8"/>
      <c r="DV133" s="8"/>
      <c r="DW133" s="8"/>
      <c r="DX133" s="8"/>
      <c r="DY133" s="8"/>
      <c r="DZ133" s="8"/>
      <c r="EA133" s="8"/>
      <c r="EB133" s="8"/>
      <c r="EC133" s="8"/>
      <c r="ED133" s="8"/>
      <c r="EE133" s="8"/>
      <c r="EF133" s="8"/>
      <c r="EG133" s="8"/>
      <c r="EH133" s="8"/>
      <c r="EI133" s="8"/>
      <c r="EJ133" s="8"/>
      <c r="EK133" s="8"/>
      <c r="EL133" s="8"/>
      <c r="EM133" s="8"/>
      <c r="EN133" s="8"/>
      <c r="EO133" s="8"/>
      <c r="EP133" s="8"/>
      <c r="EQ133" s="8"/>
      <c r="ER133" s="8"/>
      <c r="ES133" s="8"/>
      <c r="ET133" s="8"/>
      <c r="EU133" s="8"/>
      <c r="EV133" s="8"/>
      <c r="EW133" s="8"/>
      <c r="EX133" s="8"/>
      <c r="EY133" s="8"/>
      <c r="EZ133" s="8"/>
      <c r="FA133" s="8"/>
      <c r="FB133" s="8"/>
      <c r="FC133" s="8"/>
      <c r="FD133" s="8"/>
      <c r="FE133" s="8"/>
      <c r="FF133" s="8"/>
      <c r="FG133" s="8"/>
      <c r="FH133" s="8"/>
      <c r="FI133" s="8"/>
      <c r="FJ133" s="8"/>
      <c r="FK133" s="8"/>
      <c r="FL133" s="8"/>
      <c r="FM133" s="8"/>
      <c r="FN133" s="8"/>
      <c r="FO133" s="8"/>
      <c r="FP133" s="8"/>
      <c r="FQ133" s="8"/>
      <c r="FR133" s="8"/>
      <c r="FS133" s="8"/>
      <c r="FT133" s="8"/>
      <c r="FU133" s="8"/>
      <c r="FV133" s="8"/>
      <c r="FW133" s="8"/>
      <c r="FX133" s="8"/>
      <c r="FY133" s="8"/>
      <c r="FZ133" s="8"/>
      <c r="GA133" s="8"/>
      <c r="GB133" s="8"/>
      <c r="GC133" s="8"/>
      <c r="GD133" s="8"/>
      <c r="GE133" s="8"/>
      <c r="GF133" s="8"/>
      <c r="GG133" s="8"/>
      <c r="GH133" s="8"/>
      <c r="GI133" s="8"/>
      <c r="GJ133" s="8"/>
      <c r="GK133" s="8"/>
      <c r="GL133" s="8"/>
      <c r="GM133" s="8"/>
      <c r="GN133" s="8"/>
      <c r="GO133" s="8"/>
      <c r="GP133" s="8"/>
      <c r="GQ133" s="8"/>
      <c r="GR133" s="8"/>
      <c r="GS133" s="8"/>
      <c r="GT133" s="8"/>
      <c r="GU133" s="8"/>
      <c r="GV133" s="8"/>
      <c r="GW133" s="8"/>
      <c r="GX133" s="8"/>
      <c r="GY133" s="8"/>
      <c r="GZ133" s="8"/>
      <c r="HA133" s="8"/>
      <c r="HB133" s="8"/>
      <c r="HC133" s="8"/>
      <c r="HD133" s="8"/>
      <c r="HE133" s="8"/>
      <c r="HF133" s="8"/>
      <c r="HG133" s="8"/>
      <c r="HH133" s="8"/>
      <c r="HI133" s="8"/>
      <c r="HJ133" s="8"/>
      <c r="HK133" s="8"/>
      <c r="HL133" s="8"/>
      <c r="HM133" s="8"/>
      <c r="HN133" s="8"/>
      <c r="HO133" s="8"/>
      <c r="HP133" s="8"/>
      <c r="HQ133" s="8"/>
      <c r="HR133" s="8"/>
      <c r="HS133" s="8"/>
      <c r="HT133" s="8"/>
      <c r="HU133" s="8"/>
      <c r="HV133" s="8"/>
      <c r="HW133" s="8"/>
      <c r="HX133" s="8"/>
      <c r="HY133" s="8"/>
      <c r="HZ133" s="8"/>
      <c r="IA133" s="8"/>
      <c r="IB133" s="8"/>
      <c r="IC133" s="8"/>
      <c r="ID133" s="8"/>
      <c r="IE133" s="8"/>
      <c r="IF133" s="8"/>
      <c r="IG133" s="8"/>
      <c r="IH133" s="8"/>
      <c r="II133" s="8"/>
      <c r="IJ133" s="8"/>
      <c r="IK133" s="8"/>
      <c r="IL133" s="8"/>
      <c r="IM133" s="8"/>
      <c r="IN133" s="8"/>
      <c r="IO133" s="8"/>
      <c r="IP133" s="8"/>
      <c r="IQ133" s="8"/>
      <c r="IR133" s="8"/>
      <c r="IS133" s="8"/>
      <c r="IT133" s="8"/>
      <c r="IU133" s="8"/>
      <c r="IV133" s="58"/>
    </row>
    <row r="134" spans="1:256" s="9" customFormat="1" ht="79.5" customHeight="1">
      <c r="A134" s="29" t="s">
        <v>127</v>
      </c>
      <c r="B134" s="62" t="s">
        <v>128</v>
      </c>
      <c r="C134" s="29" t="s">
        <v>576</v>
      </c>
      <c r="D134" s="28" t="s">
        <v>577</v>
      </c>
      <c r="E134" s="62" t="s">
        <v>578</v>
      </c>
      <c r="F134" s="62" t="s">
        <v>155</v>
      </c>
      <c r="G134" s="62" t="s">
        <v>380</v>
      </c>
      <c r="H134" s="62" t="s">
        <v>407</v>
      </c>
      <c r="I134" s="62" t="s">
        <v>579</v>
      </c>
      <c r="J134" s="62" t="s">
        <v>580</v>
      </c>
      <c r="K134" s="62">
        <v>18391204561</v>
      </c>
      <c r="L134" s="39">
        <f aca="true" t="shared" si="16" ref="L134:L145">M134+R134+S134+T134+U134+V134+W134+X134+Y134+Z134</f>
        <v>13</v>
      </c>
      <c r="M134" s="39">
        <f aca="true" t="shared" si="17" ref="M134:M142">SUM(N134:Q134)</f>
        <v>13</v>
      </c>
      <c r="N134" s="39">
        <v>13</v>
      </c>
      <c r="O134" s="39"/>
      <c r="P134" s="39"/>
      <c r="Q134" s="39"/>
      <c r="R134" s="39"/>
      <c r="S134" s="39"/>
      <c r="T134" s="39"/>
      <c r="U134" s="39"/>
      <c r="V134" s="39"/>
      <c r="W134" s="39"/>
      <c r="X134" s="39"/>
      <c r="Y134" s="39"/>
      <c r="Z134" s="39"/>
      <c r="AA134" s="62" t="s">
        <v>135</v>
      </c>
      <c r="AB134" s="62" t="s">
        <v>136</v>
      </c>
      <c r="AC134" s="62" t="s">
        <v>136</v>
      </c>
      <c r="AD134" s="62" t="s">
        <v>136</v>
      </c>
      <c r="AE134" s="62" t="s">
        <v>136</v>
      </c>
      <c r="AF134" s="62" t="s">
        <v>137</v>
      </c>
      <c r="AG134" s="62">
        <v>151</v>
      </c>
      <c r="AH134" s="62">
        <v>379</v>
      </c>
      <c r="AI134" s="62">
        <v>447</v>
      </c>
      <c r="AJ134" s="62">
        <v>1312</v>
      </c>
      <c r="AK134" s="62" t="s">
        <v>164</v>
      </c>
      <c r="AL134" s="62" t="s">
        <v>139</v>
      </c>
      <c r="IV134" s="57"/>
    </row>
    <row r="135" spans="1:256" s="9" customFormat="1" ht="79.5" customHeight="1">
      <c r="A135" s="29" t="s">
        <v>127</v>
      </c>
      <c r="B135" s="62" t="s">
        <v>128</v>
      </c>
      <c r="C135" s="29" t="s">
        <v>581</v>
      </c>
      <c r="D135" s="28" t="s">
        <v>582</v>
      </c>
      <c r="E135" s="62" t="s">
        <v>583</v>
      </c>
      <c r="F135" s="62" t="s">
        <v>155</v>
      </c>
      <c r="G135" s="62" t="s">
        <v>533</v>
      </c>
      <c r="H135" s="62" t="s">
        <v>407</v>
      </c>
      <c r="I135" s="62" t="s">
        <v>579</v>
      </c>
      <c r="J135" s="62" t="s">
        <v>580</v>
      </c>
      <c r="K135" s="62">
        <v>18391204561</v>
      </c>
      <c r="L135" s="39">
        <f t="shared" si="16"/>
        <v>28</v>
      </c>
      <c r="M135" s="39">
        <f t="shared" si="17"/>
        <v>0</v>
      </c>
      <c r="N135" s="39"/>
      <c r="O135" s="39"/>
      <c r="P135" s="39"/>
      <c r="Q135" s="39"/>
      <c r="R135" s="39">
        <v>28</v>
      </c>
      <c r="S135" s="39"/>
      <c r="T135" s="39"/>
      <c r="U135" s="39"/>
      <c r="V135" s="39"/>
      <c r="W135" s="39"/>
      <c r="X135" s="39"/>
      <c r="Y135" s="39"/>
      <c r="Z135" s="39"/>
      <c r="AA135" s="62" t="s">
        <v>135</v>
      </c>
      <c r="AB135" s="62" t="s">
        <v>136</v>
      </c>
      <c r="AC135" s="62" t="s">
        <v>137</v>
      </c>
      <c r="AD135" s="62" t="s">
        <v>137</v>
      </c>
      <c r="AE135" s="62" t="s">
        <v>137</v>
      </c>
      <c r="AF135" s="62" t="s">
        <v>137</v>
      </c>
      <c r="AG135" s="62">
        <v>109</v>
      </c>
      <c r="AH135" s="62">
        <v>240</v>
      </c>
      <c r="AI135" s="62">
        <v>359</v>
      </c>
      <c r="AJ135" s="62">
        <v>938</v>
      </c>
      <c r="AK135" s="62" t="s">
        <v>164</v>
      </c>
      <c r="AL135" s="62" t="s">
        <v>165</v>
      </c>
      <c r="IV135" s="57"/>
    </row>
    <row r="136" spans="1:256" s="9" customFormat="1" ht="79.5" customHeight="1">
      <c r="A136" s="29" t="s">
        <v>127</v>
      </c>
      <c r="B136" s="62" t="s">
        <v>128</v>
      </c>
      <c r="C136" s="29" t="s">
        <v>584</v>
      </c>
      <c r="D136" s="28" t="s">
        <v>585</v>
      </c>
      <c r="E136" s="28" t="s">
        <v>586</v>
      </c>
      <c r="F136" s="62" t="s">
        <v>143</v>
      </c>
      <c r="G136" s="62" t="s">
        <v>319</v>
      </c>
      <c r="H136" s="62" t="s">
        <v>407</v>
      </c>
      <c r="I136" s="62" t="s">
        <v>579</v>
      </c>
      <c r="J136" s="62" t="s">
        <v>587</v>
      </c>
      <c r="K136" s="62">
        <v>15353382398</v>
      </c>
      <c r="L136" s="39">
        <f t="shared" si="16"/>
        <v>25</v>
      </c>
      <c r="M136" s="39">
        <f t="shared" si="17"/>
        <v>25</v>
      </c>
      <c r="N136" s="39">
        <v>25</v>
      </c>
      <c r="O136" s="39"/>
      <c r="P136" s="39"/>
      <c r="Q136" s="39"/>
      <c r="R136" s="39"/>
      <c r="S136" s="39"/>
      <c r="T136" s="39"/>
      <c r="U136" s="39"/>
      <c r="V136" s="39"/>
      <c r="W136" s="39"/>
      <c r="X136" s="39"/>
      <c r="Y136" s="39"/>
      <c r="Z136" s="39"/>
      <c r="AA136" s="62" t="s">
        <v>135</v>
      </c>
      <c r="AB136" s="62" t="s">
        <v>136</v>
      </c>
      <c r="AC136" s="62" t="s">
        <v>136</v>
      </c>
      <c r="AD136" s="62" t="s">
        <v>136</v>
      </c>
      <c r="AE136" s="62" t="s">
        <v>136</v>
      </c>
      <c r="AF136" s="62" t="s">
        <v>137</v>
      </c>
      <c r="AG136" s="62">
        <v>43</v>
      </c>
      <c r="AH136" s="62">
        <v>97</v>
      </c>
      <c r="AI136" s="62">
        <v>185</v>
      </c>
      <c r="AJ136" s="62">
        <v>553</v>
      </c>
      <c r="AK136" s="62" t="s">
        <v>164</v>
      </c>
      <c r="AL136" s="62" t="s">
        <v>165</v>
      </c>
      <c r="IV136" s="57"/>
    </row>
    <row r="137" spans="1:256" s="9" customFormat="1" ht="138" customHeight="1">
      <c r="A137" s="29" t="s">
        <v>127</v>
      </c>
      <c r="B137" s="62" t="s">
        <v>128</v>
      </c>
      <c r="C137" s="29" t="s">
        <v>588</v>
      </c>
      <c r="D137" s="28" t="s">
        <v>589</v>
      </c>
      <c r="E137" s="70" t="s">
        <v>590</v>
      </c>
      <c r="F137" s="62" t="s">
        <v>143</v>
      </c>
      <c r="G137" s="62" t="s">
        <v>323</v>
      </c>
      <c r="H137" s="62" t="s">
        <v>407</v>
      </c>
      <c r="I137" s="62" t="s">
        <v>579</v>
      </c>
      <c r="J137" s="62" t="s">
        <v>591</v>
      </c>
      <c r="K137" s="62">
        <v>18992257506</v>
      </c>
      <c r="L137" s="39">
        <f t="shared" si="16"/>
        <v>160</v>
      </c>
      <c r="M137" s="39">
        <f t="shared" si="17"/>
        <v>91</v>
      </c>
      <c r="N137" s="39">
        <v>91</v>
      </c>
      <c r="O137" s="39"/>
      <c r="P137" s="39"/>
      <c r="Q137" s="39"/>
      <c r="R137" s="39">
        <v>69</v>
      </c>
      <c r="S137" s="39"/>
      <c r="T137" s="39"/>
      <c r="U137" s="39"/>
      <c r="V137" s="39"/>
      <c r="W137" s="39"/>
      <c r="X137" s="39"/>
      <c r="Y137" s="39"/>
      <c r="Z137" s="39"/>
      <c r="AA137" s="62" t="s">
        <v>135</v>
      </c>
      <c r="AB137" s="62" t="s">
        <v>136</v>
      </c>
      <c r="AC137" s="62" t="s">
        <v>136</v>
      </c>
      <c r="AD137" s="62" t="s">
        <v>136</v>
      </c>
      <c r="AE137" s="62" t="s">
        <v>136</v>
      </c>
      <c r="AF137" s="62" t="s">
        <v>137</v>
      </c>
      <c r="AG137" s="62">
        <v>110</v>
      </c>
      <c r="AH137" s="62">
        <v>230</v>
      </c>
      <c r="AI137" s="62">
        <v>484</v>
      </c>
      <c r="AJ137" s="62">
        <v>1322</v>
      </c>
      <c r="AK137" s="62" t="s">
        <v>164</v>
      </c>
      <c r="AL137" s="62" t="s">
        <v>165</v>
      </c>
      <c r="IV137" s="57"/>
    </row>
    <row r="138" spans="1:256" s="9" customFormat="1" ht="138" customHeight="1">
      <c r="A138" s="29" t="s">
        <v>127</v>
      </c>
      <c r="B138" s="62" t="s">
        <v>128</v>
      </c>
      <c r="C138" s="29" t="s">
        <v>592</v>
      </c>
      <c r="D138" s="28" t="s">
        <v>593</v>
      </c>
      <c r="E138" s="28" t="s">
        <v>594</v>
      </c>
      <c r="F138" s="62" t="s">
        <v>143</v>
      </c>
      <c r="G138" s="62" t="s">
        <v>458</v>
      </c>
      <c r="H138" s="62" t="s">
        <v>407</v>
      </c>
      <c r="I138" s="62" t="s">
        <v>579</v>
      </c>
      <c r="J138" s="62" t="s">
        <v>595</v>
      </c>
      <c r="K138" s="62">
        <v>13532602999</v>
      </c>
      <c r="L138" s="39">
        <f t="shared" si="16"/>
        <v>150</v>
      </c>
      <c r="M138" s="39">
        <f t="shared" si="17"/>
        <v>150</v>
      </c>
      <c r="N138" s="39">
        <v>150</v>
      </c>
      <c r="O138" s="39"/>
      <c r="P138" s="39"/>
      <c r="Q138" s="39"/>
      <c r="R138" s="39"/>
      <c r="S138" s="39"/>
      <c r="T138" s="39"/>
      <c r="U138" s="39"/>
      <c r="V138" s="39"/>
      <c r="W138" s="39"/>
      <c r="X138" s="39"/>
      <c r="Y138" s="39"/>
      <c r="Z138" s="39"/>
      <c r="AA138" s="62" t="s">
        <v>135</v>
      </c>
      <c r="AB138" s="62" t="s">
        <v>136</v>
      </c>
      <c r="AC138" s="62" t="s">
        <v>136</v>
      </c>
      <c r="AD138" s="62" t="s">
        <v>136</v>
      </c>
      <c r="AE138" s="62" t="s">
        <v>136</v>
      </c>
      <c r="AF138" s="62" t="s">
        <v>137</v>
      </c>
      <c r="AG138" s="62">
        <v>89</v>
      </c>
      <c r="AH138" s="62">
        <v>195</v>
      </c>
      <c r="AI138" s="62">
        <v>304</v>
      </c>
      <c r="AJ138" s="62">
        <v>887</v>
      </c>
      <c r="AK138" s="62" t="s">
        <v>164</v>
      </c>
      <c r="AL138" s="62" t="s">
        <v>596</v>
      </c>
      <c r="IV138" s="57"/>
    </row>
    <row r="139" spans="1:256" s="9" customFormat="1" ht="138" customHeight="1">
      <c r="A139" s="29" t="s">
        <v>127</v>
      </c>
      <c r="B139" s="62" t="s">
        <v>128</v>
      </c>
      <c r="C139" s="29" t="s">
        <v>597</v>
      </c>
      <c r="D139" s="28" t="s">
        <v>598</v>
      </c>
      <c r="E139" s="28" t="s">
        <v>599</v>
      </c>
      <c r="F139" s="28" t="s">
        <v>132</v>
      </c>
      <c r="G139" s="28" t="s">
        <v>474</v>
      </c>
      <c r="H139" s="62" t="s">
        <v>407</v>
      </c>
      <c r="I139" s="62" t="s">
        <v>579</v>
      </c>
      <c r="J139" s="62" t="s">
        <v>600</v>
      </c>
      <c r="K139" s="62">
        <v>13488387888</v>
      </c>
      <c r="L139" s="39">
        <f t="shared" si="16"/>
        <v>280</v>
      </c>
      <c r="M139" s="39">
        <f t="shared" si="17"/>
        <v>280</v>
      </c>
      <c r="N139" s="39">
        <v>280</v>
      </c>
      <c r="O139" s="39"/>
      <c r="P139" s="39"/>
      <c r="Q139" s="39"/>
      <c r="R139" s="39"/>
      <c r="S139" s="39"/>
      <c r="T139" s="39"/>
      <c r="U139" s="39"/>
      <c r="V139" s="39"/>
      <c r="W139" s="39"/>
      <c r="X139" s="39"/>
      <c r="Y139" s="39"/>
      <c r="Z139" s="39"/>
      <c r="AA139" s="62" t="s">
        <v>135</v>
      </c>
      <c r="AB139" s="62" t="s">
        <v>136</v>
      </c>
      <c r="AC139" s="62" t="s">
        <v>137</v>
      </c>
      <c r="AD139" s="62" t="s">
        <v>136</v>
      </c>
      <c r="AE139" s="62" t="s">
        <v>136</v>
      </c>
      <c r="AF139" s="62" t="s">
        <v>137</v>
      </c>
      <c r="AG139" s="62">
        <v>55</v>
      </c>
      <c r="AH139" s="62">
        <v>106</v>
      </c>
      <c r="AI139" s="62">
        <v>202</v>
      </c>
      <c r="AJ139" s="62">
        <v>477</v>
      </c>
      <c r="AK139" s="62" t="s">
        <v>164</v>
      </c>
      <c r="AL139" s="62" t="s">
        <v>139</v>
      </c>
      <c r="IV139" s="57"/>
    </row>
    <row r="140" spans="1:256" s="9" customFormat="1" ht="138" customHeight="1">
      <c r="A140" s="29" t="s">
        <v>127</v>
      </c>
      <c r="B140" s="62" t="s">
        <v>128</v>
      </c>
      <c r="C140" s="29" t="s">
        <v>601</v>
      </c>
      <c r="D140" s="28" t="s">
        <v>602</v>
      </c>
      <c r="E140" s="28" t="s">
        <v>603</v>
      </c>
      <c r="F140" s="28" t="s">
        <v>132</v>
      </c>
      <c r="G140" s="62" t="s">
        <v>604</v>
      </c>
      <c r="H140" s="62" t="s">
        <v>407</v>
      </c>
      <c r="I140" s="62" t="s">
        <v>579</v>
      </c>
      <c r="J140" s="62" t="s">
        <v>605</v>
      </c>
      <c r="K140" s="62">
        <v>13772918507</v>
      </c>
      <c r="L140" s="39">
        <f t="shared" si="16"/>
        <v>100</v>
      </c>
      <c r="M140" s="39">
        <f t="shared" si="17"/>
        <v>0</v>
      </c>
      <c r="N140" s="39"/>
      <c r="O140" s="39"/>
      <c r="P140" s="39"/>
      <c r="Q140" s="39"/>
      <c r="R140" s="39">
        <v>100</v>
      </c>
      <c r="S140" s="39"/>
      <c r="T140" s="39"/>
      <c r="U140" s="39"/>
      <c r="V140" s="39"/>
      <c r="W140" s="39"/>
      <c r="X140" s="39"/>
      <c r="Y140" s="39"/>
      <c r="Z140" s="39"/>
      <c r="AA140" s="62" t="s">
        <v>135</v>
      </c>
      <c r="AB140" s="62" t="s">
        <v>136</v>
      </c>
      <c r="AC140" s="62" t="s">
        <v>136</v>
      </c>
      <c r="AD140" s="62" t="s">
        <v>136</v>
      </c>
      <c r="AE140" s="62" t="s">
        <v>136</v>
      </c>
      <c r="AF140" s="62" t="s">
        <v>137</v>
      </c>
      <c r="AG140" s="62">
        <v>43</v>
      </c>
      <c r="AH140" s="62">
        <v>82</v>
      </c>
      <c r="AI140" s="62">
        <v>170</v>
      </c>
      <c r="AJ140" s="62">
        <v>580</v>
      </c>
      <c r="AK140" s="62" t="s">
        <v>164</v>
      </c>
      <c r="AL140" s="62" t="s">
        <v>139</v>
      </c>
      <c r="IV140" s="57"/>
    </row>
    <row r="141" spans="1:256" s="9" customFormat="1" ht="138" customHeight="1">
      <c r="A141" s="29" t="s">
        <v>127</v>
      </c>
      <c r="B141" s="62" t="s">
        <v>128</v>
      </c>
      <c r="C141" s="29" t="s">
        <v>606</v>
      </c>
      <c r="D141" s="28" t="s">
        <v>607</v>
      </c>
      <c r="E141" s="28" t="s">
        <v>608</v>
      </c>
      <c r="F141" s="28" t="s">
        <v>132</v>
      </c>
      <c r="G141" s="62" t="s">
        <v>609</v>
      </c>
      <c r="H141" s="62" t="s">
        <v>407</v>
      </c>
      <c r="I141" s="62" t="s">
        <v>579</v>
      </c>
      <c r="J141" s="62" t="s">
        <v>610</v>
      </c>
      <c r="K141" s="62">
        <v>13659223850</v>
      </c>
      <c r="L141" s="39">
        <f t="shared" si="16"/>
        <v>98</v>
      </c>
      <c r="M141" s="39">
        <f t="shared" si="17"/>
        <v>0</v>
      </c>
      <c r="N141" s="39"/>
      <c r="O141" s="39"/>
      <c r="P141" s="39"/>
      <c r="Q141" s="39"/>
      <c r="R141" s="39">
        <v>98</v>
      </c>
      <c r="S141" s="39"/>
      <c r="T141" s="39"/>
      <c r="U141" s="39"/>
      <c r="V141" s="39"/>
      <c r="W141" s="39"/>
      <c r="X141" s="39"/>
      <c r="Y141" s="39"/>
      <c r="Z141" s="39"/>
      <c r="AA141" s="62" t="s">
        <v>135</v>
      </c>
      <c r="AB141" s="62" t="s">
        <v>136</v>
      </c>
      <c r="AC141" s="62" t="s">
        <v>136</v>
      </c>
      <c r="AD141" s="62" t="s">
        <v>136</v>
      </c>
      <c r="AE141" s="62" t="s">
        <v>136</v>
      </c>
      <c r="AF141" s="62" t="s">
        <v>137</v>
      </c>
      <c r="AG141" s="62">
        <v>46</v>
      </c>
      <c r="AH141" s="62">
        <v>96</v>
      </c>
      <c r="AI141" s="62">
        <v>215</v>
      </c>
      <c r="AJ141" s="62">
        <v>544</v>
      </c>
      <c r="AK141" s="62" t="s">
        <v>164</v>
      </c>
      <c r="AL141" s="62" t="s">
        <v>139</v>
      </c>
      <c r="IV141" s="57"/>
    </row>
    <row r="142" spans="1:256" s="9" customFormat="1" ht="79.5" customHeight="1">
      <c r="A142" s="62" t="s">
        <v>127</v>
      </c>
      <c r="B142" s="62" t="s">
        <v>128</v>
      </c>
      <c r="C142" s="28" t="s">
        <v>611</v>
      </c>
      <c r="D142" s="28" t="s">
        <v>612</v>
      </c>
      <c r="E142" s="62" t="s">
        <v>613</v>
      </c>
      <c r="F142" s="62" t="s">
        <v>132</v>
      </c>
      <c r="G142" s="62" t="s">
        <v>614</v>
      </c>
      <c r="H142" s="62">
        <v>2020</v>
      </c>
      <c r="I142" s="28" t="s">
        <v>615</v>
      </c>
      <c r="J142" s="28" t="s">
        <v>616</v>
      </c>
      <c r="K142" s="87">
        <v>13992231299</v>
      </c>
      <c r="L142" s="39">
        <f t="shared" si="16"/>
        <v>1060</v>
      </c>
      <c r="M142" s="39">
        <f t="shared" si="17"/>
        <v>0</v>
      </c>
      <c r="N142" s="39"/>
      <c r="O142" s="39"/>
      <c r="P142" s="39"/>
      <c r="Q142" s="39"/>
      <c r="R142" s="39"/>
      <c r="S142" s="39"/>
      <c r="T142" s="39"/>
      <c r="U142" s="39"/>
      <c r="V142" s="39"/>
      <c r="W142" s="39">
        <v>1060</v>
      </c>
      <c r="X142" s="39"/>
      <c r="Y142" s="39"/>
      <c r="Z142" s="39"/>
      <c r="AA142" s="28" t="s">
        <v>135</v>
      </c>
      <c r="AB142" s="29" t="s">
        <v>136</v>
      </c>
      <c r="AC142" s="29" t="s">
        <v>137</v>
      </c>
      <c r="AD142" s="29" t="s">
        <v>137</v>
      </c>
      <c r="AE142" s="29" t="s">
        <v>137</v>
      </c>
      <c r="AF142" s="29" t="s">
        <v>137</v>
      </c>
      <c r="AG142" s="62">
        <v>30</v>
      </c>
      <c r="AH142" s="62">
        <v>30</v>
      </c>
      <c r="AI142" s="72">
        <v>1020</v>
      </c>
      <c r="AJ142" s="72">
        <v>2550</v>
      </c>
      <c r="AK142" s="72" t="s">
        <v>617</v>
      </c>
      <c r="AL142" s="72" t="s">
        <v>618</v>
      </c>
      <c r="IV142" s="57"/>
    </row>
    <row r="143" spans="1:256" s="8" customFormat="1" ht="165" customHeight="1">
      <c r="A143" s="62" t="s">
        <v>127</v>
      </c>
      <c r="B143" s="28" t="s">
        <v>128</v>
      </c>
      <c r="C143" s="213" t="s">
        <v>619</v>
      </c>
      <c r="D143" s="28" t="s">
        <v>620</v>
      </c>
      <c r="E143" s="61" t="s">
        <v>621</v>
      </c>
      <c r="F143" s="30" t="s">
        <v>155</v>
      </c>
      <c r="G143" s="28" t="s">
        <v>296</v>
      </c>
      <c r="H143" s="80">
        <v>2020</v>
      </c>
      <c r="I143" s="28" t="s">
        <v>133</v>
      </c>
      <c r="J143" s="62" t="s">
        <v>184</v>
      </c>
      <c r="K143" s="28">
        <v>13909123467</v>
      </c>
      <c r="L143" s="28">
        <f t="shared" si="16"/>
        <v>883.95</v>
      </c>
      <c r="M143" s="28">
        <f>SUBTOTAL(9,N143:Q143)</f>
        <v>883.95</v>
      </c>
      <c r="N143" s="28"/>
      <c r="O143" s="28"/>
      <c r="P143" s="28">
        <v>883.95</v>
      </c>
      <c r="Q143" s="28"/>
      <c r="R143" s="75"/>
      <c r="S143" s="28"/>
      <c r="T143" s="28"/>
      <c r="U143" s="28"/>
      <c r="V143" s="39"/>
      <c r="W143" s="39"/>
      <c r="X143" s="39"/>
      <c r="Y143" s="39"/>
      <c r="Z143" s="39"/>
      <c r="AA143" s="28" t="s">
        <v>135</v>
      </c>
      <c r="AB143" s="28" t="s">
        <v>136</v>
      </c>
      <c r="AC143" s="28" t="s">
        <v>136</v>
      </c>
      <c r="AD143" s="28" t="s">
        <v>136</v>
      </c>
      <c r="AE143" s="28" t="s">
        <v>136</v>
      </c>
      <c r="AF143" s="28" t="s">
        <v>137</v>
      </c>
      <c r="AG143" s="28">
        <v>1337</v>
      </c>
      <c r="AH143" s="28">
        <v>3027</v>
      </c>
      <c r="AI143" s="72"/>
      <c r="AJ143" s="72"/>
      <c r="AK143" s="72"/>
      <c r="AL143" s="72"/>
      <c r="AM143" s="97"/>
      <c r="IV143" s="58"/>
    </row>
    <row r="144" spans="1:256" s="8" customFormat="1" ht="192" customHeight="1">
      <c r="A144" s="62" t="s">
        <v>127</v>
      </c>
      <c r="B144" s="28" t="s">
        <v>128</v>
      </c>
      <c r="C144" s="213" t="s">
        <v>622</v>
      </c>
      <c r="D144" s="28" t="s">
        <v>623</v>
      </c>
      <c r="E144" s="61" t="s">
        <v>624</v>
      </c>
      <c r="F144" s="30" t="s">
        <v>151</v>
      </c>
      <c r="G144" s="30" t="s">
        <v>331</v>
      </c>
      <c r="H144" s="80">
        <v>2020</v>
      </c>
      <c r="I144" s="28" t="s">
        <v>133</v>
      </c>
      <c r="J144" s="28" t="s">
        <v>184</v>
      </c>
      <c r="K144" s="28">
        <v>17749050777</v>
      </c>
      <c r="L144" s="28">
        <f t="shared" si="16"/>
        <v>1190.68</v>
      </c>
      <c r="M144" s="28">
        <f>SUBTOTAL(9,N144:Q144)</f>
        <v>1190.68</v>
      </c>
      <c r="N144" s="88"/>
      <c r="O144" s="28"/>
      <c r="P144" s="28">
        <v>1190.68</v>
      </c>
      <c r="Q144" s="28"/>
      <c r="R144" s="75"/>
      <c r="S144" s="28"/>
      <c r="T144" s="28"/>
      <c r="U144" s="28"/>
      <c r="V144" s="39"/>
      <c r="W144" s="39"/>
      <c r="X144" s="39"/>
      <c r="Y144" s="39"/>
      <c r="Z144" s="39"/>
      <c r="AA144" s="28" t="s">
        <v>135</v>
      </c>
      <c r="AB144" s="28" t="s">
        <v>136</v>
      </c>
      <c r="AC144" s="28" t="s">
        <v>136</v>
      </c>
      <c r="AD144" s="28" t="s">
        <v>136</v>
      </c>
      <c r="AE144" s="28" t="s">
        <v>136</v>
      </c>
      <c r="AF144" s="28" t="s">
        <v>137</v>
      </c>
      <c r="AG144" s="28">
        <v>888</v>
      </c>
      <c r="AH144" s="28">
        <v>2597</v>
      </c>
      <c r="AI144" s="28">
        <v>888</v>
      </c>
      <c r="AJ144" s="28">
        <v>2597</v>
      </c>
      <c r="AK144" s="75" t="s">
        <v>164</v>
      </c>
      <c r="AL144" s="28" t="s">
        <v>165</v>
      </c>
      <c r="AM144" s="96"/>
      <c r="IV144" s="58"/>
    </row>
    <row r="145" spans="1:256" s="9" customFormat="1" ht="138" customHeight="1">
      <c r="A145" s="62" t="s">
        <v>127</v>
      </c>
      <c r="B145" s="29" t="s">
        <v>625</v>
      </c>
      <c r="C145" s="29" t="s">
        <v>626</v>
      </c>
      <c r="D145" s="29" t="s">
        <v>627</v>
      </c>
      <c r="E145" s="67" t="s">
        <v>628</v>
      </c>
      <c r="F145" s="64" t="s">
        <v>629</v>
      </c>
      <c r="G145" s="62" t="s">
        <v>630</v>
      </c>
      <c r="H145" s="80">
        <v>2020</v>
      </c>
      <c r="I145" s="62" t="s">
        <v>408</v>
      </c>
      <c r="J145" s="62" t="s">
        <v>409</v>
      </c>
      <c r="K145" s="62" t="s">
        <v>410</v>
      </c>
      <c r="L145" s="39">
        <f t="shared" si="16"/>
        <v>300</v>
      </c>
      <c r="M145" s="28"/>
      <c r="N145" s="62"/>
      <c r="O145" s="62"/>
      <c r="P145" s="29"/>
      <c r="Q145" s="75"/>
      <c r="R145" s="28"/>
      <c r="S145" s="62"/>
      <c r="T145" s="62"/>
      <c r="U145" s="62"/>
      <c r="V145" s="62">
        <v>300</v>
      </c>
      <c r="W145" s="62"/>
      <c r="X145" s="62"/>
      <c r="Y145" s="62"/>
      <c r="Z145" s="62"/>
      <c r="AA145" s="62" t="s">
        <v>135</v>
      </c>
      <c r="AB145" s="62" t="s">
        <v>136</v>
      </c>
      <c r="AC145" s="62" t="s">
        <v>136</v>
      </c>
      <c r="AD145" s="62" t="s">
        <v>136</v>
      </c>
      <c r="AE145" s="62" t="s">
        <v>136</v>
      </c>
      <c r="AF145" s="62" t="s">
        <v>137</v>
      </c>
      <c r="AG145" s="62">
        <v>148</v>
      </c>
      <c r="AH145" s="62">
        <v>344</v>
      </c>
      <c r="AI145" s="62">
        <v>1350</v>
      </c>
      <c r="AJ145" s="62">
        <v>5625</v>
      </c>
      <c r="AK145" s="66" t="s">
        <v>631</v>
      </c>
      <c r="AL145" s="62" t="s">
        <v>139</v>
      </c>
      <c r="AM145" s="98"/>
      <c r="AN145" s="98"/>
      <c r="AO145" s="107"/>
      <c r="AP145" s="98"/>
      <c r="IV145" s="57"/>
    </row>
    <row r="146" spans="1:256" s="11" customFormat="1" ht="79.5" customHeight="1">
      <c r="A146" s="62" t="s">
        <v>127</v>
      </c>
      <c r="B146" s="29" t="s">
        <v>625</v>
      </c>
      <c r="C146" s="62" t="s">
        <v>632</v>
      </c>
      <c r="D146" s="66" t="s">
        <v>633</v>
      </c>
      <c r="E146" s="67" t="s">
        <v>634</v>
      </c>
      <c r="F146" s="64" t="s">
        <v>635</v>
      </c>
      <c r="G146" s="62"/>
      <c r="H146" s="62">
        <v>2020</v>
      </c>
      <c r="I146" s="62" t="s">
        <v>408</v>
      </c>
      <c r="J146" s="62" t="s">
        <v>409</v>
      </c>
      <c r="K146" s="29" t="s">
        <v>410</v>
      </c>
      <c r="L146" s="75">
        <v>250.25</v>
      </c>
      <c r="M146" s="28"/>
      <c r="N146" s="62"/>
      <c r="O146" s="29"/>
      <c r="P146" s="75"/>
      <c r="Q146" s="28"/>
      <c r="R146" s="62"/>
      <c r="S146" s="28">
        <v>250.25</v>
      </c>
      <c r="T146" s="62"/>
      <c r="U146" s="62"/>
      <c r="V146" s="62"/>
      <c r="W146" s="62"/>
      <c r="X146" s="62"/>
      <c r="Y146" s="62"/>
      <c r="Z146" s="62"/>
      <c r="AA146" s="62" t="s">
        <v>135</v>
      </c>
      <c r="AB146" s="62" t="s">
        <v>136</v>
      </c>
      <c r="AC146" s="62" t="s">
        <v>136</v>
      </c>
      <c r="AD146" s="62" t="s">
        <v>136</v>
      </c>
      <c r="AE146" s="62" t="s">
        <v>136</v>
      </c>
      <c r="AF146" s="62" t="s">
        <v>137</v>
      </c>
      <c r="AG146" s="62">
        <v>4500</v>
      </c>
      <c r="AH146" s="62">
        <v>21000</v>
      </c>
      <c r="AI146" s="62">
        <v>13500</v>
      </c>
      <c r="AJ146" s="62">
        <v>45000</v>
      </c>
      <c r="AK146" s="66" t="s">
        <v>139</v>
      </c>
      <c r="AL146" s="62" t="s">
        <v>139</v>
      </c>
      <c r="AM146" s="9"/>
      <c r="AN146" s="9"/>
      <c r="AO146" s="9"/>
      <c r="AP146" s="9"/>
      <c r="AQ146" s="9"/>
      <c r="AR146" s="9"/>
      <c r="AS146" s="9"/>
      <c r="AT146" s="9"/>
      <c r="AU146" s="9"/>
      <c r="AV146" s="9"/>
      <c r="AW146" s="9"/>
      <c r="AX146" s="9"/>
      <c r="AY146" s="9"/>
      <c r="AZ146" s="9"/>
      <c r="BA146" s="9"/>
      <c r="BB146" s="9"/>
      <c r="BC146" s="9"/>
      <c r="BD146" s="9"/>
      <c r="BE146" s="9"/>
      <c r="BF146" s="9"/>
      <c r="BG146" s="9"/>
      <c r="BH146" s="9"/>
      <c r="BI146" s="9"/>
      <c r="BJ146" s="9"/>
      <c r="BK146" s="9"/>
      <c r="BL146" s="9"/>
      <c r="BM146" s="9"/>
      <c r="BN146" s="9"/>
      <c r="BO146" s="9"/>
      <c r="BP146" s="9"/>
      <c r="BQ146" s="9"/>
      <c r="BR146" s="9"/>
      <c r="BS146" s="9"/>
      <c r="BT146" s="9"/>
      <c r="BU146" s="9"/>
      <c r="BV146" s="9"/>
      <c r="BW146" s="9"/>
      <c r="BX146" s="9"/>
      <c r="BY146" s="9"/>
      <c r="BZ146" s="9"/>
      <c r="CA146" s="9"/>
      <c r="CB146" s="9"/>
      <c r="CC146" s="9"/>
      <c r="CD146" s="9"/>
      <c r="CE146" s="9"/>
      <c r="CF146" s="9"/>
      <c r="CG146" s="9"/>
      <c r="CH146" s="9"/>
      <c r="CI146" s="9"/>
      <c r="CJ146" s="9"/>
      <c r="CK146" s="9"/>
      <c r="CL146" s="9"/>
      <c r="CM146" s="9"/>
      <c r="CN146" s="9"/>
      <c r="CO146" s="9"/>
      <c r="CP146" s="9"/>
      <c r="CQ146" s="9"/>
      <c r="CR146" s="9"/>
      <c r="CS146" s="9"/>
      <c r="CT146" s="9"/>
      <c r="CU146" s="9"/>
      <c r="CV146" s="9"/>
      <c r="CW146" s="9"/>
      <c r="CX146" s="9"/>
      <c r="CY146" s="9"/>
      <c r="CZ146" s="9"/>
      <c r="DA146" s="9"/>
      <c r="DB146" s="9"/>
      <c r="DC146" s="9"/>
      <c r="DD146" s="9"/>
      <c r="DE146" s="9"/>
      <c r="DF146" s="9"/>
      <c r="DG146" s="9"/>
      <c r="DH146" s="9"/>
      <c r="DI146" s="9"/>
      <c r="DJ146" s="9"/>
      <c r="DK146" s="9"/>
      <c r="DL146" s="9"/>
      <c r="DM146" s="9"/>
      <c r="DN146" s="9"/>
      <c r="DO146" s="9"/>
      <c r="DP146" s="9"/>
      <c r="DQ146" s="9"/>
      <c r="DR146" s="9"/>
      <c r="DS146" s="9"/>
      <c r="DT146" s="9"/>
      <c r="DU146" s="9"/>
      <c r="DV146" s="9"/>
      <c r="DW146" s="9"/>
      <c r="DX146" s="9"/>
      <c r="DY146" s="9"/>
      <c r="DZ146" s="9"/>
      <c r="EA146" s="9"/>
      <c r="EB146" s="9"/>
      <c r="EC146" s="9"/>
      <c r="ED146" s="9"/>
      <c r="EE146" s="9"/>
      <c r="EF146" s="9"/>
      <c r="EG146" s="9"/>
      <c r="EH146" s="9"/>
      <c r="EI146" s="9"/>
      <c r="EJ146" s="9"/>
      <c r="EK146" s="9"/>
      <c r="EL146" s="9"/>
      <c r="EM146" s="9"/>
      <c r="EN146" s="9"/>
      <c r="EO146" s="9"/>
      <c r="EP146" s="9"/>
      <c r="EQ146" s="9"/>
      <c r="ER146" s="9"/>
      <c r="ES146" s="9"/>
      <c r="ET146" s="9"/>
      <c r="EU146" s="9"/>
      <c r="EV146" s="9"/>
      <c r="EW146" s="9"/>
      <c r="EX146" s="9"/>
      <c r="EY146" s="9"/>
      <c r="EZ146" s="9"/>
      <c r="FA146" s="9"/>
      <c r="FB146" s="9"/>
      <c r="FC146" s="9"/>
      <c r="FD146" s="9"/>
      <c r="FE146" s="9"/>
      <c r="FF146" s="9"/>
      <c r="FG146" s="9"/>
      <c r="FH146" s="9"/>
      <c r="FI146" s="9"/>
      <c r="FJ146" s="9"/>
      <c r="FK146" s="9"/>
      <c r="FL146" s="9"/>
      <c r="FM146" s="9"/>
      <c r="FN146" s="9"/>
      <c r="FO146" s="9"/>
      <c r="FP146" s="9"/>
      <c r="FQ146" s="9"/>
      <c r="FR146" s="9"/>
      <c r="FS146" s="9"/>
      <c r="FT146" s="9"/>
      <c r="FU146" s="9"/>
      <c r="FV146" s="9"/>
      <c r="FW146" s="9"/>
      <c r="FX146" s="9"/>
      <c r="FY146" s="9"/>
      <c r="FZ146" s="9"/>
      <c r="GA146" s="9"/>
      <c r="GB146" s="9"/>
      <c r="GC146" s="9"/>
      <c r="GD146" s="9"/>
      <c r="GE146" s="9"/>
      <c r="GF146" s="9"/>
      <c r="GG146" s="9"/>
      <c r="GH146" s="9"/>
      <c r="GI146" s="9"/>
      <c r="GJ146" s="9"/>
      <c r="GK146" s="9"/>
      <c r="GL146" s="9"/>
      <c r="GM146" s="9"/>
      <c r="GN146" s="9"/>
      <c r="GO146" s="9"/>
      <c r="GP146" s="9"/>
      <c r="GQ146" s="9"/>
      <c r="GR146" s="9"/>
      <c r="GS146" s="9"/>
      <c r="GT146" s="9"/>
      <c r="GU146" s="9"/>
      <c r="GV146" s="9"/>
      <c r="GW146" s="9"/>
      <c r="GX146" s="9"/>
      <c r="GY146" s="9"/>
      <c r="GZ146" s="9"/>
      <c r="HA146" s="9"/>
      <c r="HB146" s="9"/>
      <c r="HC146" s="9"/>
      <c r="HD146" s="9"/>
      <c r="HE146" s="9"/>
      <c r="HF146" s="9"/>
      <c r="HG146" s="9"/>
      <c r="HH146" s="9"/>
      <c r="HI146" s="9"/>
      <c r="HJ146" s="9"/>
      <c r="HK146" s="9"/>
      <c r="HL146" s="9"/>
      <c r="HM146" s="9"/>
      <c r="HN146" s="9"/>
      <c r="HO146" s="9"/>
      <c r="HP146" s="9"/>
      <c r="HQ146" s="9"/>
      <c r="HR146" s="9"/>
      <c r="HS146" s="9"/>
      <c r="HT146" s="9"/>
      <c r="HU146" s="9"/>
      <c r="HV146" s="9"/>
      <c r="HW146" s="9"/>
      <c r="HX146" s="9"/>
      <c r="HY146" s="9"/>
      <c r="HZ146" s="9"/>
      <c r="IA146" s="9"/>
      <c r="IB146" s="9"/>
      <c r="IC146" s="9"/>
      <c r="ID146" s="9"/>
      <c r="IE146" s="9"/>
      <c r="IF146" s="9"/>
      <c r="IG146" s="9"/>
      <c r="IH146" s="9"/>
      <c r="II146" s="9"/>
      <c r="IJ146" s="9"/>
      <c r="IK146" s="9"/>
      <c r="IL146" s="9"/>
      <c r="IM146" s="9"/>
      <c r="IN146" s="9"/>
      <c r="IO146" s="9"/>
      <c r="IP146" s="9"/>
      <c r="IQ146" s="9"/>
      <c r="IR146" s="9"/>
      <c r="IS146" s="9"/>
      <c r="IT146" s="9"/>
      <c r="IU146" s="9"/>
      <c r="IV146" s="57"/>
    </row>
    <row r="147" spans="1:256" s="7" customFormat="1" ht="79.5" customHeight="1">
      <c r="A147" s="29" t="s">
        <v>127</v>
      </c>
      <c r="B147" s="62" t="s">
        <v>636</v>
      </c>
      <c r="C147" s="29" t="s">
        <v>637</v>
      </c>
      <c r="D147" s="29" t="s">
        <v>638</v>
      </c>
      <c r="E147" s="81" t="s">
        <v>639</v>
      </c>
      <c r="F147" s="64" t="s">
        <v>147</v>
      </c>
      <c r="G147" s="62" t="s">
        <v>273</v>
      </c>
      <c r="H147" s="80">
        <v>2020</v>
      </c>
      <c r="I147" s="62" t="s">
        <v>640</v>
      </c>
      <c r="J147" s="62" t="s">
        <v>641</v>
      </c>
      <c r="K147" s="62">
        <v>13909125390</v>
      </c>
      <c r="L147" s="39">
        <v>24</v>
      </c>
      <c r="M147" s="28"/>
      <c r="N147" s="62"/>
      <c r="O147" s="62"/>
      <c r="P147" s="29"/>
      <c r="Q147" s="75"/>
      <c r="R147" s="39">
        <v>24</v>
      </c>
      <c r="S147" s="62"/>
      <c r="T147" s="62"/>
      <c r="U147" s="62"/>
      <c r="V147" s="62"/>
      <c r="W147" s="62"/>
      <c r="X147" s="62"/>
      <c r="Y147" s="62"/>
      <c r="Z147" s="62"/>
      <c r="AA147" s="62" t="s">
        <v>135</v>
      </c>
      <c r="AB147" s="62" t="s">
        <v>136</v>
      </c>
      <c r="AC147" s="62" t="s">
        <v>136</v>
      </c>
      <c r="AD147" s="62" t="s">
        <v>136</v>
      </c>
      <c r="AE147" s="62" t="s">
        <v>136</v>
      </c>
      <c r="AF147" s="62" t="s">
        <v>137</v>
      </c>
      <c r="AG147" s="28">
        <v>73</v>
      </c>
      <c r="AH147" s="28">
        <v>172</v>
      </c>
      <c r="AI147" s="28">
        <v>73</v>
      </c>
      <c r="AJ147" s="28">
        <v>172</v>
      </c>
      <c r="AK147" s="28" t="s">
        <v>164</v>
      </c>
      <c r="AL147" s="28" t="s">
        <v>165</v>
      </c>
      <c r="AM147" s="99"/>
      <c r="AN147" s="99"/>
      <c r="AO147" s="108"/>
      <c r="AP147" s="99"/>
      <c r="AQ147" s="16"/>
      <c r="AR147" s="16"/>
      <c r="AS147" s="16"/>
      <c r="AT147" s="16"/>
      <c r="AU147" s="16"/>
      <c r="AV147" s="16"/>
      <c r="AW147" s="16"/>
      <c r="AX147" s="16"/>
      <c r="AY147" s="16"/>
      <c r="AZ147" s="16"/>
      <c r="BA147" s="16"/>
      <c r="BB147" s="16"/>
      <c r="BC147" s="16"/>
      <c r="BD147" s="16"/>
      <c r="BE147" s="16"/>
      <c r="BF147" s="16"/>
      <c r="BG147" s="16"/>
      <c r="BH147" s="16"/>
      <c r="BI147" s="16"/>
      <c r="BJ147" s="16"/>
      <c r="BK147" s="16"/>
      <c r="BL147" s="16"/>
      <c r="BM147" s="16"/>
      <c r="BN147" s="16"/>
      <c r="BO147" s="16"/>
      <c r="BP147" s="16"/>
      <c r="BQ147" s="16"/>
      <c r="BR147" s="16"/>
      <c r="BS147" s="16"/>
      <c r="BT147" s="16"/>
      <c r="BU147" s="16"/>
      <c r="BV147" s="16"/>
      <c r="BW147" s="16"/>
      <c r="BX147" s="16"/>
      <c r="BY147" s="16"/>
      <c r="BZ147" s="16"/>
      <c r="CA147" s="16"/>
      <c r="CB147" s="16"/>
      <c r="CC147" s="16"/>
      <c r="CD147" s="16"/>
      <c r="CE147" s="16"/>
      <c r="CF147" s="16"/>
      <c r="CG147" s="16"/>
      <c r="CH147" s="16"/>
      <c r="CI147" s="16"/>
      <c r="CJ147" s="16"/>
      <c r="CK147" s="16"/>
      <c r="CL147" s="16"/>
      <c r="CM147" s="16"/>
      <c r="CN147" s="16"/>
      <c r="CO147" s="16"/>
      <c r="CP147" s="16"/>
      <c r="CQ147" s="16"/>
      <c r="CR147" s="16"/>
      <c r="CS147" s="16"/>
      <c r="CT147" s="16"/>
      <c r="CU147" s="16"/>
      <c r="CV147" s="16"/>
      <c r="CW147" s="16"/>
      <c r="CX147" s="16"/>
      <c r="CY147" s="16"/>
      <c r="CZ147" s="16"/>
      <c r="DA147" s="16"/>
      <c r="DB147" s="16"/>
      <c r="DC147" s="16"/>
      <c r="DD147" s="16"/>
      <c r="DE147" s="16"/>
      <c r="DF147" s="16"/>
      <c r="DG147" s="16"/>
      <c r="DH147" s="16"/>
      <c r="DI147" s="16"/>
      <c r="DJ147" s="16"/>
      <c r="DK147" s="16"/>
      <c r="DL147" s="16"/>
      <c r="DM147" s="16"/>
      <c r="DN147" s="16"/>
      <c r="DO147" s="16"/>
      <c r="DP147" s="16"/>
      <c r="DQ147" s="16"/>
      <c r="DR147" s="16"/>
      <c r="DS147" s="16"/>
      <c r="DT147" s="16"/>
      <c r="DU147" s="16"/>
      <c r="DV147" s="16"/>
      <c r="DW147" s="16"/>
      <c r="DX147" s="16"/>
      <c r="DY147" s="16"/>
      <c r="DZ147" s="16"/>
      <c r="EA147" s="16"/>
      <c r="EB147" s="16"/>
      <c r="EC147" s="16"/>
      <c r="ED147" s="16"/>
      <c r="EE147" s="16"/>
      <c r="EF147" s="16"/>
      <c r="EG147" s="16"/>
      <c r="EH147" s="16"/>
      <c r="EI147" s="16"/>
      <c r="EJ147" s="16"/>
      <c r="EK147" s="16"/>
      <c r="EL147" s="16"/>
      <c r="EM147" s="16"/>
      <c r="EN147" s="16"/>
      <c r="EO147" s="16"/>
      <c r="EP147" s="16"/>
      <c r="EQ147" s="16"/>
      <c r="ER147" s="16"/>
      <c r="ES147" s="16"/>
      <c r="ET147" s="16"/>
      <c r="EU147" s="16"/>
      <c r="EV147" s="16"/>
      <c r="EW147" s="16"/>
      <c r="EX147" s="16"/>
      <c r="EY147" s="16"/>
      <c r="EZ147" s="16"/>
      <c r="FA147" s="16"/>
      <c r="FB147" s="16"/>
      <c r="FC147" s="16"/>
      <c r="FD147" s="16"/>
      <c r="FE147" s="16"/>
      <c r="FF147" s="16"/>
      <c r="FG147" s="16"/>
      <c r="FH147" s="16"/>
      <c r="FI147" s="16"/>
      <c r="FJ147" s="16"/>
      <c r="FK147" s="16"/>
      <c r="FL147" s="16"/>
      <c r="FM147" s="16"/>
      <c r="FN147" s="16"/>
      <c r="FO147" s="16"/>
      <c r="FP147" s="16"/>
      <c r="FQ147" s="16"/>
      <c r="FR147" s="16"/>
      <c r="FS147" s="16"/>
      <c r="FT147" s="16"/>
      <c r="FU147" s="16"/>
      <c r="FV147" s="16"/>
      <c r="FW147" s="16"/>
      <c r="FX147" s="16"/>
      <c r="FY147" s="16"/>
      <c r="FZ147" s="16"/>
      <c r="GA147" s="16"/>
      <c r="GB147" s="16"/>
      <c r="GC147" s="16"/>
      <c r="GD147" s="16"/>
      <c r="GE147" s="16"/>
      <c r="GF147" s="16"/>
      <c r="GG147" s="16"/>
      <c r="GH147" s="16"/>
      <c r="GI147" s="16"/>
      <c r="GJ147" s="16"/>
      <c r="GK147" s="16"/>
      <c r="GL147" s="16"/>
      <c r="GM147" s="16"/>
      <c r="GN147" s="16"/>
      <c r="GO147" s="16"/>
      <c r="GP147" s="16"/>
      <c r="GQ147" s="16"/>
      <c r="GR147" s="16"/>
      <c r="GS147" s="16"/>
      <c r="GT147" s="16"/>
      <c r="GU147" s="16"/>
      <c r="GV147" s="16"/>
      <c r="GW147" s="16"/>
      <c r="GX147" s="16"/>
      <c r="GY147" s="16"/>
      <c r="GZ147" s="16"/>
      <c r="HA147" s="16"/>
      <c r="HB147" s="16"/>
      <c r="HC147" s="16"/>
      <c r="HD147" s="16"/>
      <c r="HE147" s="16"/>
      <c r="HF147" s="16"/>
      <c r="HG147" s="16"/>
      <c r="HH147" s="16"/>
      <c r="HI147" s="16"/>
      <c r="HJ147" s="16"/>
      <c r="HK147" s="16"/>
      <c r="HL147" s="16"/>
      <c r="HM147" s="16"/>
      <c r="HN147" s="16"/>
      <c r="HO147" s="16"/>
      <c r="HP147" s="16"/>
      <c r="HQ147" s="16"/>
      <c r="HR147" s="16"/>
      <c r="HS147" s="16"/>
      <c r="HT147" s="16"/>
      <c r="HU147" s="16"/>
      <c r="HV147" s="16"/>
      <c r="HW147" s="16"/>
      <c r="HX147" s="16"/>
      <c r="HY147" s="16"/>
      <c r="HZ147" s="16"/>
      <c r="IA147" s="16"/>
      <c r="IB147" s="16"/>
      <c r="IC147" s="16"/>
      <c r="ID147" s="16"/>
      <c r="IE147" s="16"/>
      <c r="IF147" s="16"/>
      <c r="IG147" s="16"/>
      <c r="IH147" s="16"/>
      <c r="II147" s="16"/>
      <c r="IJ147" s="16"/>
      <c r="IK147" s="16"/>
      <c r="IL147" s="16"/>
      <c r="IM147" s="16"/>
      <c r="IN147" s="16"/>
      <c r="IO147" s="16"/>
      <c r="IP147" s="16"/>
      <c r="IQ147" s="16"/>
      <c r="IR147" s="16"/>
      <c r="IS147" s="16"/>
      <c r="IT147" s="16"/>
      <c r="IU147" s="16"/>
      <c r="IV147" s="110"/>
    </row>
    <row r="148" spans="1:256" s="9" customFormat="1" ht="123" customHeight="1">
      <c r="A148" s="29" t="s">
        <v>127</v>
      </c>
      <c r="B148" s="62" t="s">
        <v>636</v>
      </c>
      <c r="C148" s="62" t="s">
        <v>642</v>
      </c>
      <c r="D148" s="29" t="s">
        <v>643</v>
      </c>
      <c r="E148" s="67" t="s">
        <v>644</v>
      </c>
      <c r="F148" s="30" t="s">
        <v>155</v>
      </c>
      <c r="G148" s="28" t="s">
        <v>296</v>
      </c>
      <c r="H148" s="80">
        <v>2020</v>
      </c>
      <c r="I148" s="62" t="s">
        <v>640</v>
      </c>
      <c r="J148" s="62" t="s">
        <v>645</v>
      </c>
      <c r="K148" s="62">
        <v>18391204555</v>
      </c>
      <c r="L148" s="39">
        <v>100</v>
      </c>
      <c r="M148" s="28"/>
      <c r="N148" s="62"/>
      <c r="O148" s="62"/>
      <c r="P148" s="29"/>
      <c r="Q148" s="75"/>
      <c r="R148" s="28">
        <v>100</v>
      </c>
      <c r="S148" s="62"/>
      <c r="T148" s="62"/>
      <c r="U148" s="62"/>
      <c r="V148" s="62"/>
      <c r="W148" s="62"/>
      <c r="X148" s="62"/>
      <c r="Y148" s="62"/>
      <c r="Z148" s="62"/>
      <c r="AA148" s="62" t="s">
        <v>135</v>
      </c>
      <c r="AB148" s="62" t="s">
        <v>136</v>
      </c>
      <c r="AC148" s="62" t="s">
        <v>137</v>
      </c>
      <c r="AD148" s="62" t="s">
        <v>137</v>
      </c>
      <c r="AE148" s="62" t="s">
        <v>137</v>
      </c>
      <c r="AF148" s="62" t="s">
        <v>137</v>
      </c>
      <c r="AG148" s="62">
        <v>86</v>
      </c>
      <c r="AH148" s="62">
        <v>175</v>
      </c>
      <c r="AI148" s="62">
        <v>304</v>
      </c>
      <c r="AJ148" s="62">
        <v>837</v>
      </c>
      <c r="AK148" s="75" t="s">
        <v>164</v>
      </c>
      <c r="AL148" s="28" t="s">
        <v>165</v>
      </c>
      <c r="AM148" s="99"/>
      <c r="AN148" s="99"/>
      <c r="AO148" s="108"/>
      <c r="AP148" s="99"/>
      <c r="IV148" s="57"/>
    </row>
    <row r="149" spans="1:256" s="12" customFormat="1" ht="286.5" customHeight="1">
      <c r="A149" s="29" t="s">
        <v>127</v>
      </c>
      <c r="B149" s="62" t="s">
        <v>636</v>
      </c>
      <c r="C149" s="28" t="s">
        <v>646</v>
      </c>
      <c r="D149" s="62" t="s">
        <v>647</v>
      </c>
      <c r="E149" s="82" t="s">
        <v>648</v>
      </c>
      <c r="F149" s="83" t="s">
        <v>132</v>
      </c>
      <c r="G149" s="82" t="s">
        <v>649</v>
      </c>
      <c r="H149" s="62" t="s">
        <v>513</v>
      </c>
      <c r="I149" s="89" t="s">
        <v>133</v>
      </c>
      <c r="J149" s="62" t="s">
        <v>163</v>
      </c>
      <c r="K149" s="62">
        <v>13084832328</v>
      </c>
      <c r="L149" s="28">
        <f>M149+R149+S149+T149+U149+V149+W149+X149+Y149+Z149</f>
        <v>12.27</v>
      </c>
      <c r="M149" s="28">
        <f>SUBTOTAL(9,N149:Q149)</f>
        <v>12.27</v>
      </c>
      <c r="N149" s="28">
        <v>12.27</v>
      </c>
      <c r="O149" s="28"/>
      <c r="P149" s="28"/>
      <c r="Q149" s="28"/>
      <c r="R149" s="28"/>
      <c r="S149" s="28"/>
      <c r="T149" s="28"/>
      <c r="U149" s="28"/>
      <c r="V149" s="39"/>
      <c r="W149" s="39"/>
      <c r="X149" s="39"/>
      <c r="Y149" s="39"/>
      <c r="Z149" s="39"/>
      <c r="AA149" s="62" t="s">
        <v>135</v>
      </c>
      <c r="AB149" s="62" t="s">
        <v>136</v>
      </c>
      <c r="AC149" s="62" t="s">
        <v>136</v>
      </c>
      <c r="AD149" s="62" t="s">
        <v>137</v>
      </c>
      <c r="AE149" s="62" t="s">
        <v>137</v>
      </c>
      <c r="AF149" s="62" t="s">
        <v>137</v>
      </c>
      <c r="AG149" s="62">
        <v>1704</v>
      </c>
      <c r="AH149" s="62">
        <v>4260</v>
      </c>
      <c r="AI149" s="62">
        <v>1704</v>
      </c>
      <c r="AJ149" s="62">
        <v>4260</v>
      </c>
      <c r="AK149" s="62" t="s">
        <v>164</v>
      </c>
      <c r="AL149" s="62" t="s">
        <v>165</v>
      </c>
      <c r="AM149" s="100"/>
      <c r="AN149" s="101"/>
      <c r="AO149" s="101"/>
      <c r="AP149" s="101"/>
      <c r="AQ149" s="101"/>
      <c r="AR149" s="101"/>
      <c r="AS149" s="101"/>
      <c r="AT149" s="101"/>
      <c r="AU149" s="101"/>
      <c r="AV149" s="101"/>
      <c r="AW149" s="101"/>
      <c r="AX149" s="101"/>
      <c r="AY149" s="101"/>
      <c r="AZ149" s="101"/>
      <c r="BA149" s="101"/>
      <c r="BB149" s="101"/>
      <c r="BC149" s="101"/>
      <c r="BD149" s="101"/>
      <c r="BE149" s="101"/>
      <c r="BF149" s="101"/>
      <c r="BG149" s="101"/>
      <c r="BH149" s="101"/>
      <c r="BI149" s="101"/>
      <c r="BJ149" s="101"/>
      <c r="BK149" s="101"/>
      <c r="BL149" s="101"/>
      <c r="BM149" s="101"/>
      <c r="BN149" s="101"/>
      <c r="BO149" s="101"/>
      <c r="BP149" s="101"/>
      <c r="BQ149" s="101"/>
      <c r="BR149" s="101"/>
      <c r="BS149" s="101"/>
      <c r="BT149" s="101"/>
      <c r="BU149" s="101"/>
      <c r="BV149" s="101"/>
      <c r="BW149" s="101"/>
      <c r="BX149" s="101"/>
      <c r="BY149" s="101"/>
      <c r="BZ149" s="101"/>
      <c r="CA149" s="101"/>
      <c r="CB149" s="101"/>
      <c r="CC149" s="101"/>
      <c r="CD149" s="101"/>
      <c r="CE149" s="101"/>
      <c r="CF149" s="101"/>
      <c r="CG149" s="101"/>
      <c r="CH149" s="101"/>
      <c r="CI149" s="101"/>
      <c r="CJ149" s="101"/>
      <c r="CK149" s="101"/>
      <c r="CL149" s="101"/>
      <c r="CM149" s="101"/>
      <c r="CN149" s="101"/>
      <c r="CO149" s="101"/>
      <c r="CP149" s="101"/>
      <c r="CQ149" s="101"/>
      <c r="CR149" s="101"/>
      <c r="CS149" s="101"/>
      <c r="CT149" s="101"/>
      <c r="CU149" s="101"/>
      <c r="CV149" s="101"/>
      <c r="CW149" s="101"/>
      <c r="CX149" s="101"/>
      <c r="CY149" s="101"/>
      <c r="CZ149" s="101"/>
      <c r="DA149" s="101"/>
      <c r="DB149" s="101"/>
      <c r="DC149" s="101"/>
      <c r="DD149" s="101"/>
      <c r="DE149" s="101"/>
      <c r="DF149" s="101"/>
      <c r="DG149" s="101"/>
      <c r="DH149" s="101"/>
      <c r="DI149" s="101"/>
      <c r="DJ149" s="101"/>
      <c r="DK149" s="101"/>
      <c r="DL149" s="101"/>
      <c r="DM149" s="101"/>
      <c r="DN149" s="101"/>
      <c r="DO149" s="101"/>
      <c r="DP149" s="101"/>
      <c r="DQ149" s="101"/>
      <c r="DR149" s="101"/>
      <c r="DS149" s="101"/>
      <c r="DT149" s="101"/>
      <c r="DU149" s="101"/>
      <c r="DV149" s="101"/>
      <c r="DW149" s="101"/>
      <c r="DX149" s="101"/>
      <c r="DY149" s="101"/>
      <c r="DZ149" s="101"/>
      <c r="EA149" s="101"/>
      <c r="EB149" s="101"/>
      <c r="EC149" s="101"/>
      <c r="ED149" s="101"/>
      <c r="EE149" s="101"/>
      <c r="EF149" s="101"/>
      <c r="EG149" s="101"/>
      <c r="EH149" s="101"/>
      <c r="EI149" s="101"/>
      <c r="EJ149" s="101"/>
      <c r="EK149" s="101"/>
      <c r="EL149" s="101"/>
      <c r="EM149" s="101"/>
      <c r="EN149" s="101"/>
      <c r="EO149" s="101"/>
      <c r="EP149" s="101"/>
      <c r="EQ149" s="101"/>
      <c r="ER149" s="101"/>
      <c r="ES149" s="101"/>
      <c r="ET149" s="101"/>
      <c r="EU149" s="101"/>
      <c r="EV149" s="101"/>
      <c r="EW149" s="101"/>
      <c r="EX149" s="101"/>
      <c r="EY149" s="101"/>
      <c r="EZ149" s="101"/>
      <c r="FA149" s="101"/>
      <c r="FB149" s="101"/>
      <c r="FC149" s="101"/>
      <c r="FD149" s="101"/>
      <c r="FE149" s="101"/>
      <c r="FF149" s="101"/>
      <c r="FG149" s="101"/>
      <c r="FH149" s="101"/>
      <c r="FI149" s="101"/>
      <c r="FJ149" s="101"/>
      <c r="FK149" s="101"/>
      <c r="FL149" s="101"/>
      <c r="FM149" s="101"/>
      <c r="FN149" s="101"/>
      <c r="FO149" s="101"/>
      <c r="FP149" s="101"/>
      <c r="FQ149" s="101"/>
      <c r="FR149" s="101"/>
      <c r="FS149" s="101"/>
      <c r="FT149" s="101"/>
      <c r="FU149" s="101"/>
      <c r="FV149" s="101"/>
      <c r="FW149" s="101"/>
      <c r="FX149" s="101"/>
      <c r="FY149" s="101"/>
      <c r="FZ149" s="101"/>
      <c r="GA149" s="101"/>
      <c r="GB149" s="101"/>
      <c r="GC149" s="101"/>
      <c r="GD149" s="101"/>
      <c r="GE149" s="101"/>
      <c r="GF149" s="101"/>
      <c r="GG149" s="101"/>
      <c r="GH149" s="101"/>
      <c r="GI149" s="101"/>
      <c r="GJ149" s="101"/>
      <c r="GK149" s="101"/>
      <c r="GL149" s="101"/>
      <c r="GM149" s="101"/>
      <c r="GN149" s="101"/>
      <c r="GO149" s="101"/>
      <c r="GP149" s="101"/>
      <c r="GQ149" s="101"/>
      <c r="GR149" s="101"/>
      <c r="GS149" s="101"/>
      <c r="GT149" s="101"/>
      <c r="GU149" s="101"/>
      <c r="GV149" s="101"/>
      <c r="GW149" s="101"/>
      <c r="GX149" s="101"/>
      <c r="GY149" s="101"/>
      <c r="GZ149" s="101"/>
      <c r="HA149" s="101"/>
      <c r="HB149" s="101"/>
      <c r="HC149" s="101"/>
      <c r="HD149" s="101"/>
      <c r="HE149" s="101"/>
      <c r="HF149" s="101"/>
      <c r="HG149" s="101"/>
      <c r="HH149" s="101"/>
      <c r="HI149" s="101"/>
      <c r="HJ149" s="101"/>
      <c r="HK149" s="101"/>
      <c r="HL149" s="101"/>
      <c r="HM149" s="101"/>
      <c r="HN149" s="101"/>
      <c r="HO149" s="101"/>
      <c r="HP149" s="101"/>
      <c r="HQ149" s="101"/>
      <c r="HR149" s="101"/>
      <c r="HS149" s="101"/>
      <c r="HT149" s="101"/>
      <c r="HU149" s="101"/>
      <c r="HV149" s="101"/>
      <c r="HW149" s="101"/>
      <c r="HX149" s="101"/>
      <c r="HY149" s="101"/>
      <c r="HZ149" s="101"/>
      <c r="IA149" s="101"/>
      <c r="IB149" s="101"/>
      <c r="IC149" s="101"/>
      <c r="ID149" s="101"/>
      <c r="IE149" s="101"/>
      <c r="IF149" s="101"/>
      <c r="IG149" s="101"/>
      <c r="IH149" s="101"/>
      <c r="II149" s="101"/>
      <c r="IJ149" s="101"/>
      <c r="IK149" s="101"/>
      <c r="IL149" s="101"/>
      <c r="IM149" s="101"/>
      <c r="IN149" s="101"/>
      <c r="IO149" s="101"/>
      <c r="IP149" s="101"/>
      <c r="IQ149" s="101"/>
      <c r="IR149" s="101"/>
      <c r="IS149" s="101"/>
      <c r="IT149" s="101"/>
      <c r="IU149" s="101"/>
      <c r="IV149" s="109"/>
    </row>
    <row r="150" spans="1:256" s="12" customFormat="1" ht="126" customHeight="1">
      <c r="A150" s="29" t="s">
        <v>127</v>
      </c>
      <c r="B150" s="62" t="s">
        <v>636</v>
      </c>
      <c r="C150" s="28" t="s">
        <v>650</v>
      </c>
      <c r="D150" s="62" t="s">
        <v>647</v>
      </c>
      <c r="E150" s="82" t="s">
        <v>651</v>
      </c>
      <c r="F150" s="83" t="s">
        <v>132</v>
      </c>
      <c r="G150" s="82" t="s">
        <v>649</v>
      </c>
      <c r="H150" s="62" t="s">
        <v>513</v>
      </c>
      <c r="I150" s="89" t="s">
        <v>133</v>
      </c>
      <c r="J150" s="62" t="s">
        <v>163</v>
      </c>
      <c r="K150" s="62">
        <v>13084832328</v>
      </c>
      <c r="L150" s="28">
        <f>M150+R150+S150+T150+U150+V150+W150+X150+Y150+Z150</f>
        <v>61.14</v>
      </c>
      <c r="M150" s="28">
        <f>SUBTOTAL(9,N150:Q150)</f>
        <v>61.14</v>
      </c>
      <c r="N150" s="28">
        <v>61.14</v>
      </c>
      <c r="O150" s="28"/>
      <c r="P150" s="28"/>
      <c r="Q150" s="28"/>
      <c r="R150" s="28"/>
      <c r="S150" s="28"/>
      <c r="T150" s="28"/>
      <c r="U150" s="28"/>
      <c r="V150" s="39"/>
      <c r="W150" s="39"/>
      <c r="X150" s="39"/>
      <c r="Y150" s="39"/>
      <c r="Z150" s="39"/>
      <c r="AA150" s="62" t="s">
        <v>135</v>
      </c>
      <c r="AB150" s="62" t="s">
        <v>136</v>
      </c>
      <c r="AC150" s="62" t="s">
        <v>136</v>
      </c>
      <c r="AD150" s="62" t="s">
        <v>136</v>
      </c>
      <c r="AE150" s="62" t="s">
        <v>136</v>
      </c>
      <c r="AF150" s="62" t="s">
        <v>137</v>
      </c>
      <c r="AG150" s="62">
        <v>1704</v>
      </c>
      <c r="AH150" s="62">
        <v>4260</v>
      </c>
      <c r="AI150" s="62">
        <v>1704</v>
      </c>
      <c r="AJ150" s="62">
        <v>4260</v>
      </c>
      <c r="AK150" s="62" t="s">
        <v>164</v>
      </c>
      <c r="AL150" s="62" t="s">
        <v>165</v>
      </c>
      <c r="AM150" s="100"/>
      <c r="AN150" s="101"/>
      <c r="AO150" s="101"/>
      <c r="AP150" s="101"/>
      <c r="AQ150" s="101"/>
      <c r="AR150" s="101"/>
      <c r="AS150" s="101"/>
      <c r="AT150" s="101"/>
      <c r="AU150" s="101"/>
      <c r="AV150" s="101"/>
      <c r="AW150" s="101"/>
      <c r="AX150" s="101"/>
      <c r="AY150" s="101"/>
      <c r="AZ150" s="101"/>
      <c r="BA150" s="101"/>
      <c r="BB150" s="101"/>
      <c r="BC150" s="101"/>
      <c r="BD150" s="101"/>
      <c r="BE150" s="101"/>
      <c r="BF150" s="101"/>
      <c r="BG150" s="101"/>
      <c r="BH150" s="101"/>
      <c r="BI150" s="101"/>
      <c r="BJ150" s="101"/>
      <c r="BK150" s="101"/>
      <c r="BL150" s="101"/>
      <c r="BM150" s="101"/>
      <c r="BN150" s="101"/>
      <c r="BO150" s="101"/>
      <c r="BP150" s="101"/>
      <c r="BQ150" s="101"/>
      <c r="BR150" s="101"/>
      <c r="BS150" s="101"/>
      <c r="BT150" s="101"/>
      <c r="BU150" s="101"/>
      <c r="BV150" s="101"/>
      <c r="BW150" s="101"/>
      <c r="BX150" s="101"/>
      <c r="BY150" s="101"/>
      <c r="BZ150" s="101"/>
      <c r="CA150" s="101"/>
      <c r="CB150" s="101"/>
      <c r="CC150" s="101"/>
      <c r="CD150" s="101"/>
      <c r="CE150" s="101"/>
      <c r="CF150" s="101"/>
      <c r="CG150" s="101"/>
      <c r="CH150" s="101"/>
      <c r="CI150" s="101"/>
      <c r="CJ150" s="101"/>
      <c r="CK150" s="101"/>
      <c r="CL150" s="101"/>
      <c r="CM150" s="101"/>
      <c r="CN150" s="101"/>
      <c r="CO150" s="101"/>
      <c r="CP150" s="101"/>
      <c r="CQ150" s="101"/>
      <c r="CR150" s="101"/>
      <c r="CS150" s="101"/>
      <c r="CT150" s="101"/>
      <c r="CU150" s="101"/>
      <c r="CV150" s="101"/>
      <c r="CW150" s="101"/>
      <c r="CX150" s="101"/>
      <c r="CY150" s="101"/>
      <c r="CZ150" s="101"/>
      <c r="DA150" s="101"/>
      <c r="DB150" s="101"/>
      <c r="DC150" s="101"/>
      <c r="DD150" s="101"/>
      <c r="DE150" s="101"/>
      <c r="DF150" s="101"/>
      <c r="DG150" s="101"/>
      <c r="DH150" s="101"/>
      <c r="DI150" s="101"/>
      <c r="DJ150" s="101"/>
      <c r="DK150" s="101"/>
      <c r="DL150" s="101"/>
      <c r="DM150" s="101"/>
      <c r="DN150" s="101"/>
      <c r="DO150" s="101"/>
      <c r="DP150" s="101"/>
      <c r="DQ150" s="101"/>
      <c r="DR150" s="101"/>
      <c r="DS150" s="101"/>
      <c r="DT150" s="101"/>
      <c r="DU150" s="101"/>
      <c r="DV150" s="101"/>
      <c r="DW150" s="101"/>
      <c r="DX150" s="101"/>
      <c r="DY150" s="101"/>
      <c r="DZ150" s="101"/>
      <c r="EA150" s="101"/>
      <c r="EB150" s="101"/>
      <c r="EC150" s="101"/>
      <c r="ED150" s="101"/>
      <c r="EE150" s="101"/>
      <c r="EF150" s="101"/>
      <c r="EG150" s="101"/>
      <c r="EH150" s="101"/>
      <c r="EI150" s="101"/>
      <c r="EJ150" s="101"/>
      <c r="EK150" s="101"/>
      <c r="EL150" s="101"/>
      <c r="EM150" s="101"/>
      <c r="EN150" s="101"/>
      <c r="EO150" s="101"/>
      <c r="EP150" s="101"/>
      <c r="EQ150" s="101"/>
      <c r="ER150" s="101"/>
      <c r="ES150" s="101"/>
      <c r="ET150" s="101"/>
      <c r="EU150" s="101"/>
      <c r="EV150" s="101"/>
      <c r="EW150" s="101"/>
      <c r="EX150" s="101"/>
      <c r="EY150" s="101"/>
      <c r="EZ150" s="101"/>
      <c r="FA150" s="101"/>
      <c r="FB150" s="101"/>
      <c r="FC150" s="101"/>
      <c r="FD150" s="101"/>
      <c r="FE150" s="101"/>
      <c r="FF150" s="101"/>
      <c r="FG150" s="101"/>
      <c r="FH150" s="101"/>
      <c r="FI150" s="101"/>
      <c r="FJ150" s="101"/>
      <c r="FK150" s="101"/>
      <c r="FL150" s="101"/>
      <c r="FM150" s="101"/>
      <c r="FN150" s="101"/>
      <c r="FO150" s="101"/>
      <c r="FP150" s="101"/>
      <c r="FQ150" s="101"/>
      <c r="FR150" s="101"/>
      <c r="FS150" s="101"/>
      <c r="FT150" s="101"/>
      <c r="FU150" s="101"/>
      <c r="FV150" s="101"/>
      <c r="FW150" s="101"/>
      <c r="FX150" s="101"/>
      <c r="FY150" s="101"/>
      <c r="FZ150" s="101"/>
      <c r="GA150" s="101"/>
      <c r="GB150" s="101"/>
      <c r="GC150" s="101"/>
      <c r="GD150" s="101"/>
      <c r="GE150" s="101"/>
      <c r="GF150" s="101"/>
      <c r="GG150" s="101"/>
      <c r="GH150" s="101"/>
      <c r="GI150" s="101"/>
      <c r="GJ150" s="101"/>
      <c r="GK150" s="101"/>
      <c r="GL150" s="101"/>
      <c r="GM150" s="101"/>
      <c r="GN150" s="101"/>
      <c r="GO150" s="101"/>
      <c r="GP150" s="101"/>
      <c r="GQ150" s="101"/>
      <c r="GR150" s="101"/>
      <c r="GS150" s="101"/>
      <c r="GT150" s="101"/>
      <c r="GU150" s="101"/>
      <c r="GV150" s="101"/>
      <c r="GW150" s="101"/>
      <c r="GX150" s="101"/>
      <c r="GY150" s="101"/>
      <c r="GZ150" s="101"/>
      <c r="HA150" s="101"/>
      <c r="HB150" s="101"/>
      <c r="HC150" s="101"/>
      <c r="HD150" s="101"/>
      <c r="HE150" s="101"/>
      <c r="HF150" s="101"/>
      <c r="HG150" s="101"/>
      <c r="HH150" s="101"/>
      <c r="HI150" s="101"/>
      <c r="HJ150" s="101"/>
      <c r="HK150" s="101"/>
      <c r="HL150" s="101"/>
      <c r="HM150" s="101"/>
      <c r="HN150" s="101"/>
      <c r="HO150" s="101"/>
      <c r="HP150" s="101"/>
      <c r="HQ150" s="101"/>
      <c r="HR150" s="101"/>
      <c r="HS150" s="101"/>
      <c r="HT150" s="101"/>
      <c r="HU150" s="101"/>
      <c r="HV150" s="101"/>
      <c r="HW150" s="101"/>
      <c r="HX150" s="101"/>
      <c r="HY150" s="101"/>
      <c r="HZ150" s="101"/>
      <c r="IA150" s="101"/>
      <c r="IB150" s="101"/>
      <c r="IC150" s="101"/>
      <c r="ID150" s="101"/>
      <c r="IE150" s="101"/>
      <c r="IF150" s="101"/>
      <c r="IG150" s="101"/>
      <c r="IH150" s="101"/>
      <c r="II150" s="101"/>
      <c r="IJ150" s="101"/>
      <c r="IK150" s="101"/>
      <c r="IL150" s="101"/>
      <c r="IM150" s="101"/>
      <c r="IN150" s="101"/>
      <c r="IO150" s="101"/>
      <c r="IP150" s="101"/>
      <c r="IQ150" s="101"/>
      <c r="IR150" s="101"/>
      <c r="IS150" s="101"/>
      <c r="IT150" s="101"/>
      <c r="IU150" s="101"/>
      <c r="IV150" s="109"/>
    </row>
    <row r="151" spans="1:256" s="12" customFormat="1" ht="84">
      <c r="A151" s="29" t="s">
        <v>127</v>
      </c>
      <c r="B151" s="28" t="s">
        <v>636</v>
      </c>
      <c r="C151" s="29" t="s">
        <v>652</v>
      </c>
      <c r="D151" s="28" t="s">
        <v>653</v>
      </c>
      <c r="E151" s="83" t="s">
        <v>654</v>
      </c>
      <c r="F151" s="83" t="s">
        <v>132</v>
      </c>
      <c r="G151" s="83" t="s">
        <v>649</v>
      </c>
      <c r="H151" s="28">
        <v>2020</v>
      </c>
      <c r="I151" s="28" t="s">
        <v>133</v>
      </c>
      <c r="J151" s="28" t="s">
        <v>163</v>
      </c>
      <c r="K151" s="28">
        <v>13084832328</v>
      </c>
      <c r="L151" s="28">
        <f>M151+R151+S151+T151+U151+V151+W151+X151+Y151+Z151</f>
        <v>45</v>
      </c>
      <c r="M151" s="28">
        <f>SUBTOTAL(9,N151:Q151)</f>
        <v>45</v>
      </c>
      <c r="N151" s="83">
        <v>45</v>
      </c>
      <c r="O151" s="28"/>
      <c r="P151" s="28"/>
      <c r="Q151" s="28"/>
      <c r="R151" s="28"/>
      <c r="S151" s="28"/>
      <c r="T151" s="28"/>
      <c r="U151" s="28"/>
      <c r="V151" s="39"/>
      <c r="W151" s="39"/>
      <c r="X151" s="39"/>
      <c r="Y151" s="39"/>
      <c r="Z151" s="39"/>
      <c r="AA151" s="28" t="s">
        <v>135</v>
      </c>
      <c r="AB151" s="28" t="s">
        <v>136</v>
      </c>
      <c r="AC151" s="28" t="s">
        <v>136</v>
      </c>
      <c r="AD151" s="28" t="s">
        <v>137</v>
      </c>
      <c r="AE151" s="28" t="s">
        <v>137</v>
      </c>
      <c r="AF151" s="28" t="s">
        <v>137</v>
      </c>
      <c r="AG151" s="28">
        <v>1704</v>
      </c>
      <c r="AH151" s="28">
        <v>4260</v>
      </c>
      <c r="AI151" s="28">
        <v>1704</v>
      </c>
      <c r="AJ151" s="28">
        <v>4260</v>
      </c>
      <c r="AK151" s="28" t="s">
        <v>164</v>
      </c>
      <c r="AL151" s="28" t="s">
        <v>165</v>
      </c>
      <c r="AM151" s="100"/>
      <c r="AN151" s="101"/>
      <c r="AO151" s="101"/>
      <c r="AP151" s="101"/>
      <c r="AQ151" s="101"/>
      <c r="AR151" s="101"/>
      <c r="AS151" s="101"/>
      <c r="AT151" s="101"/>
      <c r="AU151" s="101"/>
      <c r="AV151" s="101"/>
      <c r="AW151" s="101"/>
      <c r="AX151" s="101"/>
      <c r="AY151" s="101"/>
      <c r="AZ151" s="101"/>
      <c r="BA151" s="101"/>
      <c r="BB151" s="101"/>
      <c r="BC151" s="101"/>
      <c r="BD151" s="101"/>
      <c r="BE151" s="101"/>
      <c r="BF151" s="101"/>
      <c r="BG151" s="101"/>
      <c r="BH151" s="101"/>
      <c r="BI151" s="101"/>
      <c r="BJ151" s="101"/>
      <c r="BK151" s="101"/>
      <c r="BL151" s="101"/>
      <c r="BM151" s="101"/>
      <c r="BN151" s="101"/>
      <c r="BO151" s="101"/>
      <c r="BP151" s="101"/>
      <c r="BQ151" s="101"/>
      <c r="BR151" s="101"/>
      <c r="BS151" s="101"/>
      <c r="BT151" s="101"/>
      <c r="BU151" s="101"/>
      <c r="BV151" s="101"/>
      <c r="BW151" s="101"/>
      <c r="BX151" s="101"/>
      <c r="BY151" s="101"/>
      <c r="BZ151" s="101"/>
      <c r="CA151" s="101"/>
      <c r="CB151" s="101"/>
      <c r="CC151" s="101"/>
      <c r="CD151" s="101"/>
      <c r="CE151" s="101"/>
      <c r="CF151" s="101"/>
      <c r="CG151" s="101"/>
      <c r="CH151" s="101"/>
      <c r="CI151" s="101"/>
      <c r="CJ151" s="101"/>
      <c r="CK151" s="101"/>
      <c r="CL151" s="101"/>
      <c r="CM151" s="101"/>
      <c r="CN151" s="101"/>
      <c r="CO151" s="101"/>
      <c r="CP151" s="101"/>
      <c r="CQ151" s="101"/>
      <c r="CR151" s="101"/>
      <c r="CS151" s="101"/>
      <c r="CT151" s="101"/>
      <c r="CU151" s="101"/>
      <c r="CV151" s="101"/>
      <c r="CW151" s="101"/>
      <c r="CX151" s="101"/>
      <c r="CY151" s="101"/>
      <c r="CZ151" s="101"/>
      <c r="DA151" s="101"/>
      <c r="DB151" s="101"/>
      <c r="DC151" s="101"/>
      <c r="DD151" s="101"/>
      <c r="DE151" s="101"/>
      <c r="DF151" s="101"/>
      <c r="DG151" s="101"/>
      <c r="DH151" s="101"/>
      <c r="DI151" s="101"/>
      <c r="DJ151" s="101"/>
      <c r="DK151" s="101"/>
      <c r="DL151" s="101"/>
      <c r="DM151" s="101"/>
      <c r="DN151" s="101"/>
      <c r="DO151" s="101"/>
      <c r="DP151" s="101"/>
      <c r="DQ151" s="101"/>
      <c r="DR151" s="101"/>
      <c r="DS151" s="101"/>
      <c r="DT151" s="101"/>
      <c r="DU151" s="101"/>
      <c r="DV151" s="101"/>
      <c r="DW151" s="101"/>
      <c r="DX151" s="101"/>
      <c r="DY151" s="101"/>
      <c r="DZ151" s="101"/>
      <c r="EA151" s="101"/>
      <c r="EB151" s="101"/>
      <c r="EC151" s="101"/>
      <c r="ED151" s="101"/>
      <c r="EE151" s="101"/>
      <c r="EF151" s="101"/>
      <c r="EG151" s="101"/>
      <c r="EH151" s="101"/>
      <c r="EI151" s="101"/>
      <c r="EJ151" s="101"/>
      <c r="EK151" s="101"/>
      <c r="EL151" s="101"/>
      <c r="EM151" s="101"/>
      <c r="EN151" s="101"/>
      <c r="EO151" s="101"/>
      <c r="EP151" s="101"/>
      <c r="EQ151" s="101"/>
      <c r="ER151" s="101"/>
      <c r="ES151" s="101"/>
      <c r="ET151" s="101"/>
      <c r="EU151" s="101"/>
      <c r="EV151" s="101"/>
      <c r="EW151" s="101"/>
      <c r="EX151" s="101"/>
      <c r="EY151" s="101"/>
      <c r="EZ151" s="101"/>
      <c r="FA151" s="101"/>
      <c r="FB151" s="101"/>
      <c r="FC151" s="101"/>
      <c r="FD151" s="101"/>
      <c r="FE151" s="101"/>
      <c r="FF151" s="101"/>
      <c r="FG151" s="101"/>
      <c r="FH151" s="101"/>
      <c r="FI151" s="101"/>
      <c r="FJ151" s="101"/>
      <c r="FK151" s="101"/>
      <c r="FL151" s="101"/>
      <c r="FM151" s="101"/>
      <c r="FN151" s="101"/>
      <c r="FO151" s="101"/>
      <c r="FP151" s="101"/>
      <c r="FQ151" s="101"/>
      <c r="FR151" s="101"/>
      <c r="FS151" s="101"/>
      <c r="FT151" s="101"/>
      <c r="FU151" s="101"/>
      <c r="FV151" s="101"/>
      <c r="FW151" s="101"/>
      <c r="FX151" s="101"/>
      <c r="FY151" s="101"/>
      <c r="FZ151" s="101"/>
      <c r="GA151" s="101"/>
      <c r="GB151" s="101"/>
      <c r="GC151" s="101"/>
      <c r="GD151" s="101"/>
      <c r="GE151" s="101"/>
      <c r="GF151" s="101"/>
      <c r="GG151" s="101"/>
      <c r="GH151" s="101"/>
      <c r="GI151" s="101"/>
      <c r="GJ151" s="101"/>
      <c r="GK151" s="101"/>
      <c r="GL151" s="101"/>
      <c r="GM151" s="101"/>
      <c r="GN151" s="101"/>
      <c r="GO151" s="101"/>
      <c r="GP151" s="101"/>
      <c r="GQ151" s="101"/>
      <c r="GR151" s="101"/>
      <c r="GS151" s="101"/>
      <c r="GT151" s="101"/>
      <c r="GU151" s="101"/>
      <c r="GV151" s="101"/>
      <c r="GW151" s="101"/>
      <c r="GX151" s="101"/>
      <c r="GY151" s="101"/>
      <c r="GZ151" s="101"/>
      <c r="HA151" s="101"/>
      <c r="HB151" s="101"/>
      <c r="HC151" s="101"/>
      <c r="HD151" s="101"/>
      <c r="HE151" s="101"/>
      <c r="HF151" s="101"/>
      <c r="HG151" s="101"/>
      <c r="HH151" s="101"/>
      <c r="HI151" s="101"/>
      <c r="HJ151" s="101"/>
      <c r="HK151" s="101"/>
      <c r="HL151" s="101"/>
      <c r="HM151" s="101"/>
      <c r="HN151" s="101"/>
      <c r="HO151" s="101"/>
      <c r="HP151" s="101"/>
      <c r="HQ151" s="101"/>
      <c r="HR151" s="101"/>
      <c r="HS151" s="101"/>
      <c r="HT151" s="101"/>
      <c r="HU151" s="101"/>
      <c r="HV151" s="101"/>
      <c r="HW151" s="101"/>
      <c r="HX151" s="101"/>
      <c r="HY151" s="101"/>
      <c r="HZ151" s="101"/>
      <c r="IA151" s="101"/>
      <c r="IB151" s="101"/>
      <c r="IC151" s="101"/>
      <c r="ID151" s="101"/>
      <c r="IE151" s="101"/>
      <c r="IF151" s="101"/>
      <c r="IG151" s="101"/>
      <c r="IH151" s="101"/>
      <c r="II151" s="101"/>
      <c r="IJ151" s="101"/>
      <c r="IK151" s="101"/>
      <c r="IL151" s="101"/>
      <c r="IM151" s="101"/>
      <c r="IN151" s="101"/>
      <c r="IO151" s="101"/>
      <c r="IP151" s="101"/>
      <c r="IQ151" s="101"/>
      <c r="IR151" s="101"/>
      <c r="IS151" s="101"/>
      <c r="IT151" s="101"/>
      <c r="IU151" s="101"/>
      <c r="IV151" s="109"/>
    </row>
    <row r="152" spans="1:256" s="7" customFormat="1" ht="385.5" customHeight="1">
      <c r="A152" s="29" t="s">
        <v>127</v>
      </c>
      <c r="B152" s="29" t="s">
        <v>636</v>
      </c>
      <c r="C152" s="29" t="s">
        <v>655</v>
      </c>
      <c r="D152" s="28" t="s">
        <v>656</v>
      </c>
      <c r="E152" s="29" t="s">
        <v>657</v>
      </c>
      <c r="F152" s="62" t="s">
        <v>635</v>
      </c>
      <c r="G152" s="62"/>
      <c r="H152" s="62">
        <v>2020</v>
      </c>
      <c r="I152" s="62" t="s">
        <v>579</v>
      </c>
      <c r="J152" s="62"/>
      <c r="K152" s="29"/>
      <c r="L152" s="39">
        <f aca="true" t="shared" si="18" ref="L152:L154">M152+R152+S152+T152+U152+V152+W152+X152+Y152+Z152</f>
        <v>57</v>
      </c>
      <c r="M152" s="39"/>
      <c r="N152" s="39"/>
      <c r="O152" s="39"/>
      <c r="P152" s="39"/>
      <c r="Q152" s="39"/>
      <c r="R152" s="94">
        <v>57</v>
      </c>
      <c r="S152" s="39"/>
      <c r="T152" s="39"/>
      <c r="U152" s="39"/>
      <c r="V152" s="39"/>
      <c r="W152" s="39"/>
      <c r="X152" s="39"/>
      <c r="Y152" s="39"/>
      <c r="Z152" s="39"/>
      <c r="AA152" s="39" t="s">
        <v>135</v>
      </c>
      <c r="AB152" s="62" t="s">
        <v>136</v>
      </c>
      <c r="AC152" s="62" t="s">
        <v>137</v>
      </c>
      <c r="AD152" s="62" t="s">
        <v>136</v>
      </c>
      <c r="AE152" s="62" t="s">
        <v>137</v>
      </c>
      <c r="AF152" s="62" t="s">
        <v>137</v>
      </c>
      <c r="AG152" s="102">
        <v>263</v>
      </c>
      <c r="AH152" s="102">
        <v>263</v>
      </c>
      <c r="AI152" s="102">
        <v>263</v>
      </c>
      <c r="AJ152" s="102">
        <v>263</v>
      </c>
      <c r="AK152" s="81" t="s">
        <v>658</v>
      </c>
      <c r="AL152" s="81" t="s">
        <v>658</v>
      </c>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9"/>
      <c r="BS152" s="9"/>
      <c r="BT152" s="9"/>
      <c r="BU152" s="9"/>
      <c r="BV152" s="9"/>
      <c r="BW152" s="9"/>
      <c r="BX152" s="9"/>
      <c r="BY152" s="9"/>
      <c r="BZ152" s="9"/>
      <c r="CA152" s="9"/>
      <c r="CB152" s="9"/>
      <c r="CC152" s="9"/>
      <c r="CD152" s="9"/>
      <c r="CE152" s="9"/>
      <c r="CF152" s="9"/>
      <c r="CG152" s="9"/>
      <c r="CH152" s="9"/>
      <c r="CI152" s="9"/>
      <c r="CJ152" s="9"/>
      <c r="CK152" s="9"/>
      <c r="CL152" s="9"/>
      <c r="CM152" s="9"/>
      <c r="CN152" s="9"/>
      <c r="CO152" s="9"/>
      <c r="CP152" s="9"/>
      <c r="CQ152" s="9"/>
      <c r="CR152" s="9"/>
      <c r="CS152" s="9"/>
      <c r="CT152" s="9"/>
      <c r="CU152" s="9"/>
      <c r="CV152" s="9"/>
      <c r="CW152" s="9"/>
      <c r="CX152" s="9"/>
      <c r="CY152" s="9"/>
      <c r="CZ152" s="9"/>
      <c r="DA152" s="9"/>
      <c r="DB152" s="9"/>
      <c r="DC152" s="9"/>
      <c r="DD152" s="9"/>
      <c r="DE152" s="9"/>
      <c r="DF152" s="9"/>
      <c r="DG152" s="9"/>
      <c r="DH152" s="9"/>
      <c r="DI152" s="9"/>
      <c r="DJ152" s="9"/>
      <c r="DK152" s="9"/>
      <c r="DL152" s="9"/>
      <c r="DM152" s="9"/>
      <c r="DN152" s="9"/>
      <c r="DO152" s="9"/>
      <c r="DP152" s="9"/>
      <c r="DQ152" s="9"/>
      <c r="DR152" s="9"/>
      <c r="DS152" s="9"/>
      <c r="DT152" s="9"/>
      <c r="DU152" s="9"/>
      <c r="DV152" s="9"/>
      <c r="DW152" s="9"/>
      <c r="DX152" s="9"/>
      <c r="DY152" s="9"/>
      <c r="DZ152" s="9"/>
      <c r="EA152" s="9"/>
      <c r="EB152" s="9"/>
      <c r="EC152" s="9"/>
      <c r="ED152" s="9"/>
      <c r="EE152" s="9"/>
      <c r="EF152" s="9"/>
      <c r="EG152" s="9"/>
      <c r="EH152" s="9"/>
      <c r="EI152" s="9"/>
      <c r="EJ152" s="9"/>
      <c r="EK152" s="9"/>
      <c r="EL152" s="9"/>
      <c r="EM152" s="9"/>
      <c r="EN152" s="9"/>
      <c r="EO152" s="9"/>
      <c r="EP152" s="9"/>
      <c r="EQ152" s="9"/>
      <c r="ER152" s="9"/>
      <c r="ES152" s="9"/>
      <c r="ET152" s="9"/>
      <c r="EU152" s="9"/>
      <c r="EV152" s="9"/>
      <c r="EW152" s="9"/>
      <c r="EX152" s="9"/>
      <c r="EY152" s="9"/>
      <c r="EZ152" s="9"/>
      <c r="FA152" s="9"/>
      <c r="FB152" s="9"/>
      <c r="FC152" s="9"/>
      <c r="FD152" s="9"/>
      <c r="FE152" s="9"/>
      <c r="FF152" s="9"/>
      <c r="FG152" s="9"/>
      <c r="FH152" s="9"/>
      <c r="FI152" s="9"/>
      <c r="FJ152" s="9"/>
      <c r="FK152" s="9"/>
      <c r="FL152" s="9"/>
      <c r="FM152" s="9"/>
      <c r="FN152" s="9"/>
      <c r="FO152" s="9"/>
      <c r="FP152" s="9"/>
      <c r="FQ152" s="9"/>
      <c r="FR152" s="9"/>
      <c r="FS152" s="9"/>
      <c r="FT152" s="9"/>
      <c r="FU152" s="9"/>
      <c r="FV152" s="9"/>
      <c r="FW152" s="9"/>
      <c r="FX152" s="9"/>
      <c r="FY152" s="9"/>
      <c r="FZ152" s="9"/>
      <c r="GA152" s="9"/>
      <c r="GB152" s="9"/>
      <c r="GC152" s="9"/>
      <c r="GD152" s="9"/>
      <c r="GE152" s="9"/>
      <c r="GF152" s="9"/>
      <c r="GG152" s="9"/>
      <c r="GH152" s="9"/>
      <c r="GI152" s="9"/>
      <c r="GJ152" s="9"/>
      <c r="GK152" s="9"/>
      <c r="GL152" s="9"/>
      <c r="GM152" s="9"/>
      <c r="GN152" s="9"/>
      <c r="GO152" s="9"/>
      <c r="GP152" s="9"/>
      <c r="GQ152" s="9"/>
      <c r="GR152" s="9"/>
      <c r="GS152" s="9"/>
      <c r="GT152" s="9"/>
      <c r="GU152" s="9"/>
      <c r="GV152" s="9"/>
      <c r="GW152" s="9"/>
      <c r="GX152" s="9"/>
      <c r="GY152" s="9"/>
      <c r="GZ152" s="9"/>
      <c r="HA152" s="9"/>
      <c r="HB152" s="9"/>
      <c r="HC152" s="9"/>
      <c r="HD152" s="9"/>
      <c r="HE152" s="9"/>
      <c r="HF152" s="9"/>
      <c r="HG152" s="9"/>
      <c r="HH152" s="9"/>
      <c r="HI152" s="9"/>
      <c r="HJ152" s="9"/>
      <c r="HK152" s="9"/>
      <c r="HL152" s="9"/>
      <c r="HM152" s="9"/>
      <c r="HN152" s="9"/>
      <c r="HO152" s="9"/>
      <c r="HP152" s="9"/>
      <c r="HQ152" s="9"/>
      <c r="HR152" s="9"/>
      <c r="HS152" s="9"/>
      <c r="HT152" s="9"/>
      <c r="HU152" s="9"/>
      <c r="HV152" s="9"/>
      <c r="HW152" s="9"/>
      <c r="HX152" s="9"/>
      <c r="HY152" s="9"/>
      <c r="HZ152" s="9"/>
      <c r="IA152" s="9"/>
      <c r="IB152" s="9"/>
      <c r="IC152" s="9"/>
      <c r="ID152" s="9"/>
      <c r="IE152" s="9"/>
      <c r="IF152" s="9"/>
      <c r="IG152" s="9"/>
      <c r="IH152" s="9"/>
      <c r="II152" s="9"/>
      <c r="IJ152" s="9"/>
      <c r="IK152" s="9"/>
      <c r="IL152" s="9"/>
      <c r="IM152" s="9"/>
      <c r="IN152" s="9"/>
      <c r="IO152" s="9"/>
      <c r="IP152" s="9"/>
      <c r="IQ152" s="9"/>
      <c r="IR152" s="9"/>
      <c r="IS152" s="9"/>
      <c r="IT152" s="9"/>
      <c r="IU152" s="9"/>
      <c r="IV152" s="57"/>
    </row>
    <row r="153" spans="1:256" s="7" customFormat="1" ht="141" customHeight="1">
      <c r="A153" s="29" t="s">
        <v>127</v>
      </c>
      <c r="B153" s="29" t="s">
        <v>636</v>
      </c>
      <c r="C153" s="29" t="s">
        <v>659</v>
      </c>
      <c r="D153" s="28" t="s">
        <v>660</v>
      </c>
      <c r="E153" s="29" t="s">
        <v>661</v>
      </c>
      <c r="F153" s="28" t="s">
        <v>662</v>
      </c>
      <c r="G153" s="62"/>
      <c r="H153" s="62">
        <v>2020</v>
      </c>
      <c r="I153" s="62" t="s">
        <v>408</v>
      </c>
      <c r="J153" s="62" t="s">
        <v>409</v>
      </c>
      <c r="K153" s="29" t="s">
        <v>410</v>
      </c>
      <c r="L153" s="39">
        <f t="shared" si="18"/>
        <v>164.63</v>
      </c>
      <c r="M153" s="39"/>
      <c r="N153" s="39"/>
      <c r="O153" s="39"/>
      <c r="P153" s="39"/>
      <c r="Q153" s="39"/>
      <c r="R153" s="39">
        <v>164.63</v>
      </c>
      <c r="S153" s="39"/>
      <c r="T153" s="39"/>
      <c r="U153" s="39"/>
      <c r="V153" s="39"/>
      <c r="W153" s="39"/>
      <c r="X153" s="39"/>
      <c r="Y153" s="39"/>
      <c r="Z153" s="39"/>
      <c r="AA153" s="39" t="s">
        <v>135</v>
      </c>
      <c r="AB153" s="62" t="s">
        <v>136</v>
      </c>
      <c r="AC153" s="62" t="s">
        <v>137</v>
      </c>
      <c r="AD153" s="62" t="s">
        <v>136</v>
      </c>
      <c r="AE153" s="62" t="s">
        <v>137</v>
      </c>
      <c r="AF153" s="62" t="s">
        <v>137</v>
      </c>
      <c r="AG153" s="28">
        <v>3000</v>
      </c>
      <c r="AH153" s="28">
        <v>7500</v>
      </c>
      <c r="AI153" s="28">
        <v>3000</v>
      </c>
      <c r="AJ153" s="28">
        <v>7500</v>
      </c>
      <c r="AK153" s="81" t="s">
        <v>663</v>
      </c>
      <c r="AL153" s="81" t="s">
        <v>663</v>
      </c>
      <c r="AM153" s="9"/>
      <c r="AN153" s="9"/>
      <c r="AO153" s="9"/>
      <c r="AP153" s="9"/>
      <c r="AQ153" s="9"/>
      <c r="AR153" s="9"/>
      <c r="AS153" s="9"/>
      <c r="AT153" s="9"/>
      <c r="AU153" s="9"/>
      <c r="AV153" s="9"/>
      <c r="AW153" s="9"/>
      <c r="AX153" s="9"/>
      <c r="AY153" s="9"/>
      <c r="AZ153" s="9"/>
      <c r="BA153" s="9"/>
      <c r="BB153" s="9"/>
      <c r="BC153" s="9"/>
      <c r="BD153" s="9"/>
      <c r="BE153" s="9"/>
      <c r="BF153" s="9"/>
      <c r="BG153" s="9"/>
      <c r="BH153" s="9"/>
      <c r="BI153" s="9"/>
      <c r="BJ153" s="9"/>
      <c r="BK153" s="9"/>
      <c r="BL153" s="9"/>
      <c r="BM153" s="9"/>
      <c r="BN153" s="9"/>
      <c r="BO153" s="9"/>
      <c r="BP153" s="9"/>
      <c r="BQ153" s="9"/>
      <c r="BR153" s="9"/>
      <c r="BS153" s="9"/>
      <c r="BT153" s="9"/>
      <c r="BU153" s="9"/>
      <c r="BV153" s="9"/>
      <c r="BW153" s="9"/>
      <c r="BX153" s="9"/>
      <c r="BY153" s="9"/>
      <c r="BZ153" s="9"/>
      <c r="CA153" s="9"/>
      <c r="CB153" s="9"/>
      <c r="CC153" s="9"/>
      <c r="CD153" s="9"/>
      <c r="CE153" s="9"/>
      <c r="CF153" s="9"/>
      <c r="CG153" s="9"/>
      <c r="CH153" s="9"/>
      <c r="CI153" s="9"/>
      <c r="CJ153" s="9"/>
      <c r="CK153" s="9"/>
      <c r="CL153" s="9"/>
      <c r="CM153" s="9"/>
      <c r="CN153" s="9"/>
      <c r="CO153" s="9"/>
      <c r="CP153" s="9"/>
      <c r="CQ153" s="9"/>
      <c r="CR153" s="9"/>
      <c r="CS153" s="9"/>
      <c r="CT153" s="9"/>
      <c r="CU153" s="9"/>
      <c r="CV153" s="9"/>
      <c r="CW153" s="9"/>
      <c r="CX153" s="9"/>
      <c r="CY153" s="9"/>
      <c r="CZ153" s="9"/>
      <c r="DA153" s="9"/>
      <c r="DB153" s="9"/>
      <c r="DC153" s="9"/>
      <c r="DD153" s="9"/>
      <c r="DE153" s="9"/>
      <c r="DF153" s="9"/>
      <c r="DG153" s="9"/>
      <c r="DH153" s="9"/>
      <c r="DI153" s="9"/>
      <c r="DJ153" s="9"/>
      <c r="DK153" s="9"/>
      <c r="DL153" s="9"/>
      <c r="DM153" s="9"/>
      <c r="DN153" s="9"/>
      <c r="DO153" s="9"/>
      <c r="DP153" s="9"/>
      <c r="DQ153" s="9"/>
      <c r="DR153" s="9"/>
      <c r="DS153" s="9"/>
      <c r="DT153" s="9"/>
      <c r="DU153" s="9"/>
      <c r="DV153" s="9"/>
      <c r="DW153" s="9"/>
      <c r="DX153" s="9"/>
      <c r="DY153" s="9"/>
      <c r="DZ153" s="9"/>
      <c r="EA153" s="9"/>
      <c r="EB153" s="9"/>
      <c r="EC153" s="9"/>
      <c r="ED153" s="9"/>
      <c r="EE153" s="9"/>
      <c r="EF153" s="9"/>
      <c r="EG153" s="9"/>
      <c r="EH153" s="9"/>
      <c r="EI153" s="9"/>
      <c r="EJ153" s="9"/>
      <c r="EK153" s="9"/>
      <c r="EL153" s="9"/>
      <c r="EM153" s="9"/>
      <c r="EN153" s="9"/>
      <c r="EO153" s="9"/>
      <c r="EP153" s="9"/>
      <c r="EQ153" s="9"/>
      <c r="ER153" s="9"/>
      <c r="ES153" s="9"/>
      <c r="ET153" s="9"/>
      <c r="EU153" s="9"/>
      <c r="EV153" s="9"/>
      <c r="EW153" s="9"/>
      <c r="EX153" s="9"/>
      <c r="EY153" s="9"/>
      <c r="EZ153" s="9"/>
      <c r="FA153" s="9"/>
      <c r="FB153" s="9"/>
      <c r="FC153" s="9"/>
      <c r="FD153" s="9"/>
      <c r="FE153" s="9"/>
      <c r="FF153" s="9"/>
      <c r="FG153" s="9"/>
      <c r="FH153" s="9"/>
      <c r="FI153" s="9"/>
      <c r="FJ153" s="9"/>
      <c r="FK153" s="9"/>
      <c r="FL153" s="9"/>
      <c r="FM153" s="9"/>
      <c r="FN153" s="9"/>
      <c r="FO153" s="9"/>
      <c r="FP153" s="9"/>
      <c r="FQ153" s="9"/>
      <c r="FR153" s="9"/>
      <c r="FS153" s="9"/>
      <c r="FT153" s="9"/>
      <c r="FU153" s="9"/>
      <c r="FV153" s="9"/>
      <c r="FW153" s="9"/>
      <c r="FX153" s="9"/>
      <c r="FY153" s="9"/>
      <c r="FZ153" s="9"/>
      <c r="GA153" s="9"/>
      <c r="GB153" s="9"/>
      <c r="GC153" s="9"/>
      <c r="GD153" s="9"/>
      <c r="GE153" s="9"/>
      <c r="GF153" s="9"/>
      <c r="GG153" s="9"/>
      <c r="GH153" s="9"/>
      <c r="GI153" s="9"/>
      <c r="GJ153" s="9"/>
      <c r="GK153" s="9"/>
      <c r="GL153" s="9"/>
      <c r="GM153" s="9"/>
      <c r="GN153" s="9"/>
      <c r="GO153" s="9"/>
      <c r="GP153" s="9"/>
      <c r="GQ153" s="9"/>
      <c r="GR153" s="9"/>
      <c r="GS153" s="9"/>
      <c r="GT153" s="9"/>
      <c r="GU153" s="9"/>
      <c r="GV153" s="9"/>
      <c r="GW153" s="9"/>
      <c r="GX153" s="9"/>
      <c r="GY153" s="9"/>
      <c r="GZ153" s="9"/>
      <c r="HA153" s="9"/>
      <c r="HB153" s="9"/>
      <c r="HC153" s="9"/>
      <c r="HD153" s="9"/>
      <c r="HE153" s="9"/>
      <c r="HF153" s="9"/>
      <c r="HG153" s="9"/>
      <c r="HH153" s="9"/>
      <c r="HI153" s="9"/>
      <c r="HJ153" s="9"/>
      <c r="HK153" s="9"/>
      <c r="HL153" s="9"/>
      <c r="HM153" s="9"/>
      <c r="HN153" s="9"/>
      <c r="HO153" s="9"/>
      <c r="HP153" s="9"/>
      <c r="HQ153" s="9"/>
      <c r="HR153" s="9"/>
      <c r="HS153" s="9"/>
      <c r="HT153" s="9"/>
      <c r="HU153" s="9"/>
      <c r="HV153" s="9"/>
      <c r="HW153" s="9"/>
      <c r="HX153" s="9"/>
      <c r="HY153" s="9"/>
      <c r="HZ153" s="9"/>
      <c r="IA153" s="9"/>
      <c r="IB153" s="9"/>
      <c r="IC153" s="9"/>
      <c r="ID153" s="9"/>
      <c r="IE153" s="9"/>
      <c r="IF153" s="9"/>
      <c r="IG153" s="9"/>
      <c r="IH153" s="9"/>
      <c r="II153" s="9"/>
      <c r="IJ153" s="9"/>
      <c r="IK153" s="9"/>
      <c r="IL153" s="9"/>
      <c r="IM153" s="9"/>
      <c r="IN153" s="9"/>
      <c r="IO153" s="9"/>
      <c r="IP153" s="9"/>
      <c r="IQ153" s="9"/>
      <c r="IR153" s="9"/>
      <c r="IS153" s="9"/>
      <c r="IT153" s="9"/>
      <c r="IU153" s="9"/>
      <c r="IV153" s="57"/>
    </row>
    <row r="154" spans="1:256" s="7" customFormat="1" ht="165" customHeight="1">
      <c r="A154" s="29" t="s">
        <v>127</v>
      </c>
      <c r="B154" s="29" t="s">
        <v>636</v>
      </c>
      <c r="C154" s="29" t="s">
        <v>664</v>
      </c>
      <c r="D154" s="28" t="s">
        <v>665</v>
      </c>
      <c r="E154" s="29" t="s">
        <v>666</v>
      </c>
      <c r="F154" s="62" t="s">
        <v>132</v>
      </c>
      <c r="G154" s="62" t="s">
        <v>486</v>
      </c>
      <c r="H154" s="62">
        <v>2020</v>
      </c>
      <c r="I154" s="62" t="s">
        <v>667</v>
      </c>
      <c r="J154" s="62" t="s">
        <v>668</v>
      </c>
      <c r="K154" s="29" t="s">
        <v>669</v>
      </c>
      <c r="L154" s="39">
        <f t="shared" si="18"/>
        <v>60</v>
      </c>
      <c r="M154" s="39"/>
      <c r="N154" s="39"/>
      <c r="O154" s="39"/>
      <c r="P154" s="39"/>
      <c r="Q154" s="39"/>
      <c r="R154" s="94">
        <v>60</v>
      </c>
      <c r="S154" s="39"/>
      <c r="T154" s="39"/>
      <c r="U154" s="39"/>
      <c r="V154" s="39"/>
      <c r="W154" s="39"/>
      <c r="X154" s="39"/>
      <c r="Y154" s="39"/>
      <c r="Z154" s="39"/>
      <c r="AA154" s="39" t="s">
        <v>135</v>
      </c>
      <c r="AB154" s="62" t="s">
        <v>136</v>
      </c>
      <c r="AC154" s="62" t="s">
        <v>137</v>
      </c>
      <c r="AD154" s="62" t="s">
        <v>136</v>
      </c>
      <c r="AE154" s="62" t="s">
        <v>137</v>
      </c>
      <c r="AF154" s="62" t="s">
        <v>137</v>
      </c>
      <c r="AG154" s="103">
        <v>71</v>
      </c>
      <c r="AH154" s="103">
        <v>131</v>
      </c>
      <c r="AI154" s="28">
        <v>200</v>
      </c>
      <c r="AJ154" s="28">
        <v>551</v>
      </c>
      <c r="AK154" s="66" t="s">
        <v>164</v>
      </c>
      <c r="AL154" s="62" t="s">
        <v>175</v>
      </c>
      <c r="IV154" s="110"/>
    </row>
    <row r="155" spans="1:256" s="9" customFormat="1" ht="240" customHeight="1">
      <c r="A155" s="29" t="s">
        <v>670</v>
      </c>
      <c r="B155" s="62" t="s">
        <v>671</v>
      </c>
      <c r="C155" s="212" t="s">
        <v>672</v>
      </c>
      <c r="D155" s="28" t="s">
        <v>673</v>
      </c>
      <c r="E155" s="28" t="s">
        <v>674</v>
      </c>
      <c r="F155" s="28" t="s">
        <v>635</v>
      </c>
      <c r="G155" s="28"/>
      <c r="H155" s="28">
        <v>2020</v>
      </c>
      <c r="I155" s="28" t="s">
        <v>675</v>
      </c>
      <c r="J155" s="28" t="s">
        <v>676</v>
      </c>
      <c r="K155" s="28" t="s">
        <v>677</v>
      </c>
      <c r="L155" s="28">
        <v>1000</v>
      </c>
      <c r="M155" s="28">
        <v>0</v>
      </c>
      <c r="N155" s="28"/>
      <c r="O155" s="28"/>
      <c r="P155" s="28"/>
      <c r="Q155" s="28"/>
      <c r="R155" s="28"/>
      <c r="S155" s="28">
        <v>1000</v>
      </c>
      <c r="T155" s="28"/>
      <c r="U155" s="28"/>
      <c r="V155" s="28"/>
      <c r="W155" s="28"/>
      <c r="X155" s="28"/>
      <c r="Y155" s="28"/>
      <c r="Z155" s="28"/>
      <c r="AA155" s="28" t="s">
        <v>135</v>
      </c>
      <c r="AB155" s="28" t="s">
        <v>136</v>
      </c>
      <c r="AC155" s="28" t="s">
        <v>137</v>
      </c>
      <c r="AD155" s="28" t="s">
        <v>137</v>
      </c>
      <c r="AE155" s="28" t="s">
        <v>137</v>
      </c>
      <c r="AF155" s="28" t="s">
        <v>137</v>
      </c>
      <c r="AG155" s="28">
        <v>2350</v>
      </c>
      <c r="AH155" s="28">
        <v>6800</v>
      </c>
      <c r="AI155" s="28">
        <v>2350</v>
      </c>
      <c r="AJ155" s="28">
        <v>6800</v>
      </c>
      <c r="AK155" s="28" t="s">
        <v>678</v>
      </c>
      <c r="AL155" s="28" t="s">
        <v>679</v>
      </c>
      <c r="IV155" s="57"/>
    </row>
    <row r="156" spans="1:256" s="9" customFormat="1" ht="79.5" customHeight="1">
      <c r="A156" s="29" t="s">
        <v>670</v>
      </c>
      <c r="B156" s="62" t="s">
        <v>680</v>
      </c>
      <c r="C156" s="212" t="s">
        <v>681</v>
      </c>
      <c r="D156" s="29" t="s">
        <v>682</v>
      </c>
      <c r="E156" s="28" t="s">
        <v>683</v>
      </c>
      <c r="F156" s="28" t="s">
        <v>635</v>
      </c>
      <c r="G156" s="28"/>
      <c r="H156" s="28">
        <v>2020</v>
      </c>
      <c r="I156" s="28" t="s">
        <v>675</v>
      </c>
      <c r="J156" s="28" t="s">
        <v>676</v>
      </c>
      <c r="K156" s="28" t="s">
        <v>677</v>
      </c>
      <c r="L156" s="28">
        <v>9</v>
      </c>
      <c r="M156" s="28">
        <v>0</v>
      </c>
      <c r="N156" s="28"/>
      <c r="O156" s="28"/>
      <c r="P156" s="28"/>
      <c r="Q156" s="28"/>
      <c r="R156" s="28"/>
      <c r="S156" s="28">
        <v>9</v>
      </c>
      <c r="T156" s="28"/>
      <c r="U156" s="28"/>
      <c r="V156" s="28"/>
      <c r="W156" s="28"/>
      <c r="X156" s="28"/>
      <c r="Y156" s="28"/>
      <c r="Z156" s="28"/>
      <c r="AA156" s="28" t="s">
        <v>135</v>
      </c>
      <c r="AB156" s="28" t="s">
        <v>136</v>
      </c>
      <c r="AC156" s="28" t="s">
        <v>137</v>
      </c>
      <c r="AD156" s="28" t="s">
        <v>137</v>
      </c>
      <c r="AE156" s="28" t="s">
        <v>137</v>
      </c>
      <c r="AF156" s="28" t="s">
        <v>137</v>
      </c>
      <c r="AG156" s="28">
        <v>30</v>
      </c>
      <c r="AH156" s="28">
        <v>30</v>
      </c>
      <c r="AI156" s="28">
        <v>30</v>
      </c>
      <c r="AJ156" s="28">
        <v>30</v>
      </c>
      <c r="AK156" s="28" t="s">
        <v>684</v>
      </c>
      <c r="AL156" s="28" t="s">
        <v>685</v>
      </c>
      <c r="IV156" s="57"/>
    </row>
    <row r="157" spans="1:256" s="9" customFormat="1" ht="79.5" customHeight="1">
      <c r="A157" s="29" t="s">
        <v>670</v>
      </c>
      <c r="B157" s="62" t="s">
        <v>680</v>
      </c>
      <c r="C157" s="212" t="s">
        <v>686</v>
      </c>
      <c r="D157" s="28" t="s">
        <v>687</v>
      </c>
      <c r="E157" s="28" t="s">
        <v>688</v>
      </c>
      <c r="F157" s="28" t="s">
        <v>635</v>
      </c>
      <c r="G157" s="28"/>
      <c r="H157" s="28">
        <v>2020</v>
      </c>
      <c r="I157" s="28" t="s">
        <v>675</v>
      </c>
      <c r="J157" s="28" t="s">
        <v>676</v>
      </c>
      <c r="K157" s="28" t="s">
        <v>677</v>
      </c>
      <c r="L157" s="28">
        <v>10.2</v>
      </c>
      <c r="M157" s="28">
        <v>0</v>
      </c>
      <c r="N157" s="28"/>
      <c r="O157" s="28"/>
      <c r="P157" s="28"/>
      <c r="Q157" s="28"/>
      <c r="R157" s="28"/>
      <c r="S157" s="28">
        <v>10.2</v>
      </c>
      <c r="T157" s="28"/>
      <c r="U157" s="28"/>
      <c r="V157" s="28"/>
      <c r="W157" s="28"/>
      <c r="X157" s="28"/>
      <c r="Y157" s="28"/>
      <c r="Z157" s="28"/>
      <c r="AA157" s="28" t="s">
        <v>135</v>
      </c>
      <c r="AB157" s="28" t="s">
        <v>136</v>
      </c>
      <c r="AC157" s="28" t="s">
        <v>137</v>
      </c>
      <c r="AD157" s="28" t="s">
        <v>137</v>
      </c>
      <c r="AE157" s="28" t="s">
        <v>137</v>
      </c>
      <c r="AF157" s="28" t="s">
        <v>137</v>
      </c>
      <c r="AG157" s="28">
        <v>10</v>
      </c>
      <c r="AH157" s="28">
        <v>10</v>
      </c>
      <c r="AI157" s="28">
        <v>10</v>
      </c>
      <c r="AJ157" s="28">
        <v>10</v>
      </c>
      <c r="AK157" s="28" t="s">
        <v>678</v>
      </c>
      <c r="AL157" s="28" t="s">
        <v>689</v>
      </c>
      <c r="IV157" s="57"/>
    </row>
    <row r="158" spans="1:256" s="9" customFormat="1" ht="79.5" customHeight="1">
      <c r="A158" s="29" t="s">
        <v>670</v>
      </c>
      <c r="B158" s="62" t="s">
        <v>690</v>
      </c>
      <c r="C158" s="212" t="s">
        <v>691</v>
      </c>
      <c r="D158" s="28" t="s">
        <v>692</v>
      </c>
      <c r="E158" s="28" t="s">
        <v>693</v>
      </c>
      <c r="F158" s="28" t="s">
        <v>635</v>
      </c>
      <c r="G158" s="28"/>
      <c r="H158" s="28">
        <v>2020</v>
      </c>
      <c r="I158" s="28" t="s">
        <v>675</v>
      </c>
      <c r="J158" s="28" t="s">
        <v>676</v>
      </c>
      <c r="K158" s="28" t="s">
        <v>677</v>
      </c>
      <c r="L158" s="28">
        <v>7</v>
      </c>
      <c r="M158" s="28">
        <v>0</v>
      </c>
      <c r="N158" s="28"/>
      <c r="O158" s="28"/>
      <c r="P158" s="28"/>
      <c r="Q158" s="28"/>
      <c r="R158" s="28"/>
      <c r="S158" s="28">
        <v>7</v>
      </c>
      <c r="T158" s="28"/>
      <c r="U158" s="28"/>
      <c r="V158" s="28"/>
      <c r="W158" s="28"/>
      <c r="X158" s="28"/>
      <c r="Y158" s="28"/>
      <c r="Z158" s="28"/>
      <c r="AA158" s="28" t="s">
        <v>135</v>
      </c>
      <c r="AB158" s="28" t="s">
        <v>136</v>
      </c>
      <c r="AC158" s="28" t="s">
        <v>137</v>
      </c>
      <c r="AD158" s="28" t="s">
        <v>137</v>
      </c>
      <c r="AE158" s="28" t="s">
        <v>137</v>
      </c>
      <c r="AF158" s="28" t="s">
        <v>137</v>
      </c>
      <c r="AG158" s="28">
        <v>65</v>
      </c>
      <c r="AH158" s="28">
        <v>65</v>
      </c>
      <c r="AI158" s="28">
        <v>65</v>
      </c>
      <c r="AJ158" s="28">
        <v>65</v>
      </c>
      <c r="AK158" s="28" t="s">
        <v>678</v>
      </c>
      <c r="AL158" s="28" t="s">
        <v>694</v>
      </c>
      <c r="IV158" s="57"/>
    </row>
    <row r="159" spans="1:256" s="9" customFormat="1" ht="79.5" customHeight="1">
      <c r="A159" s="29" t="s">
        <v>670</v>
      </c>
      <c r="B159" s="62" t="s">
        <v>690</v>
      </c>
      <c r="C159" s="62" t="s">
        <v>695</v>
      </c>
      <c r="D159" s="62" t="s">
        <v>696</v>
      </c>
      <c r="E159" s="28" t="s">
        <v>697</v>
      </c>
      <c r="F159" s="28" t="s">
        <v>132</v>
      </c>
      <c r="G159" s="28" t="s">
        <v>604</v>
      </c>
      <c r="H159" s="28">
        <v>2020</v>
      </c>
      <c r="I159" s="28" t="s">
        <v>698</v>
      </c>
      <c r="J159" s="28" t="s">
        <v>699</v>
      </c>
      <c r="K159" s="62">
        <v>13891236656</v>
      </c>
      <c r="L159" s="28">
        <v>200</v>
      </c>
      <c r="M159" s="28"/>
      <c r="N159" s="28"/>
      <c r="O159" s="28"/>
      <c r="P159" s="28"/>
      <c r="Q159" s="28"/>
      <c r="R159" s="28"/>
      <c r="S159" s="28">
        <v>200</v>
      </c>
      <c r="T159" s="28"/>
      <c r="U159" s="28"/>
      <c r="V159" s="28"/>
      <c r="W159" s="28"/>
      <c r="X159" s="28"/>
      <c r="Y159" s="28"/>
      <c r="Z159" s="28"/>
      <c r="AA159" s="28" t="s">
        <v>135</v>
      </c>
      <c r="AB159" s="28" t="s">
        <v>136</v>
      </c>
      <c r="AC159" s="28" t="s">
        <v>137</v>
      </c>
      <c r="AD159" s="28" t="s">
        <v>136</v>
      </c>
      <c r="AE159" s="28" t="s">
        <v>136</v>
      </c>
      <c r="AF159" s="28" t="s">
        <v>137</v>
      </c>
      <c r="AG159" s="28">
        <v>30</v>
      </c>
      <c r="AH159" s="28">
        <v>40</v>
      </c>
      <c r="AI159" s="28">
        <v>120</v>
      </c>
      <c r="AJ159" s="28">
        <v>450</v>
      </c>
      <c r="AK159" s="28" t="s">
        <v>700</v>
      </c>
      <c r="AL159" s="28" t="s">
        <v>701</v>
      </c>
      <c r="AM159" s="7"/>
      <c r="AN159" s="7"/>
      <c r="AO159" s="7"/>
      <c r="AP159" s="7"/>
      <c r="AQ159" s="7"/>
      <c r="AR159" s="7"/>
      <c r="AS159" s="7"/>
      <c r="AT159" s="7"/>
      <c r="AU159" s="7"/>
      <c r="AV159" s="7"/>
      <c r="AW159" s="7"/>
      <c r="AX159" s="7"/>
      <c r="AY159" s="7"/>
      <c r="AZ159" s="7"/>
      <c r="BA159" s="7"/>
      <c r="BB159" s="7"/>
      <c r="BC159" s="7"/>
      <c r="BD159" s="7"/>
      <c r="BE159" s="7"/>
      <c r="BF159" s="7"/>
      <c r="BG159" s="7"/>
      <c r="BH159" s="7"/>
      <c r="BI159" s="7"/>
      <c r="BJ159" s="7"/>
      <c r="BK159" s="7"/>
      <c r="BL159" s="7"/>
      <c r="BM159" s="7"/>
      <c r="BN159" s="7"/>
      <c r="BO159" s="7"/>
      <c r="BP159" s="7"/>
      <c r="BQ159" s="7"/>
      <c r="BR159" s="7"/>
      <c r="BS159" s="7"/>
      <c r="BT159" s="7"/>
      <c r="BU159" s="7"/>
      <c r="BV159" s="7"/>
      <c r="BW159" s="7"/>
      <c r="BX159" s="7"/>
      <c r="BY159" s="7"/>
      <c r="BZ159" s="7"/>
      <c r="CA159" s="7"/>
      <c r="CB159" s="7"/>
      <c r="CC159" s="7"/>
      <c r="CD159" s="7"/>
      <c r="CE159" s="7"/>
      <c r="CF159" s="7"/>
      <c r="CG159" s="7"/>
      <c r="CH159" s="7"/>
      <c r="CI159" s="7"/>
      <c r="CJ159" s="7"/>
      <c r="CK159" s="7"/>
      <c r="CL159" s="7"/>
      <c r="CM159" s="7"/>
      <c r="CN159" s="7"/>
      <c r="CO159" s="7"/>
      <c r="CP159" s="7"/>
      <c r="CQ159" s="7"/>
      <c r="CR159" s="7"/>
      <c r="CS159" s="7"/>
      <c r="CT159" s="7"/>
      <c r="CU159" s="7"/>
      <c r="CV159" s="7"/>
      <c r="CW159" s="7"/>
      <c r="CX159" s="7"/>
      <c r="CY159" s="7"/>
      <c r="CZ159" s="7"/>
      <c r="DA159" s="7"/>
      <c r="DB159" s="7"/>
      <c r="DC159" s="7"/>
      <c r="DD159" s="7"/>
      <c r="DE159" s="7"/>
      <c r="DF159" s="7"/>
      <c r="DG159" s="7"/>
      <c r="DH159" s="7"/>
      <c r="DI159" s="7"/>
      <c r="DJ159" s="7"/>
      <c r="DK159" s="7"/>
      <c r="DL159" s="7"/>
      <c r="DM159" s="7"/>
      <c r="DN159" s="7"/>
      <c r="DO159" s="7"/>
      <c r="DP159" s="7"/>
      <c r="DQ159" s="7"/>
      <c r="DR159" s="7"/>
      <c r="DS159" s="7"/>
      <c r="DT159" s="7"/>
      <c r="DU159" s="7"/>
      <c r="DV159" s="7"/>
      <c r="DW159" s="7"/>
      <c r="DX159" s="7"/>
      <c r="DY159" s="7"/>
      <c r="DZ159" s="7"/>
      <c r="EA159" s="7"/>
      <c r="EB159" s="7"/>
      <c r="EC159" s="7"/>
      <c r="ED159" s="7"/>
      <c r="EE159" s="7"/>
      <c r="EF159" s="7"/>
      <c r="EG159" s="7"/>
      <c r="EH159" s="7"/>
      <c r="EI159" s="7"/>
      <c r="EJ159" s="7"/>
      <c r="EK159" s="7"/>
      <c r="EL159" s="7"/>
      <c r="EM159" s="7"/>
      <c r="EN159" s="7"/>
      <c r="EO159" s="7"/>
      <c r="EP159" s="7"/>
      <c r="EQ159" s="7"/>
      <c r="ER159" s="7"/>
      <c r="ES159" s="7"/>
      <c r="ET159" s="7"/>
      <c r="EU159" s="7"/>
      <c r="EV159" s="7"/>
      <c r="EW159" s="7"/>
      <c r="EX159" s="7"/>
      <c r="EY159" s="7"/>
      <c r="EZ159" s="7"/>
      <c r="FA159" s="7"/>
      <c r="FB159" s="7"/>
      <c r="FC159" s="7"/>
      <c r="FD159" s="7"/>
      <c r="FE159" s="7"/>
      <c r="FF159" s="7"/>
      <c r="FG159" s="7"/>
      <c r="FH159" s="7"/>
      <c r="FI159" s="7"/>
      <c r="FJ159" s="7"/>
      <c r="FK159" s="7"/>
      <c r="FL159" s="7"/>
      <c r="FM159" s="7"/>
      <c r="FN159" s="7"/>
      <c r="FO159" s="7"/>
      <c r="FP159" s="7"/>
      <c r="FQ159" s="7"/>
      <c r="FR159" s="7"/>
      <c r="FS159" s="7"/>
      <c r="FT159" s="7"/>
      <c r="FU159" s="7"/>
      <c r="FV159" s="7"/>
      <c r="FW159" s="7"/>
      <c r="FX159" s="7"/>
      <c r="FY159" s="7"/>
      <c r="FZ159" s="7"/>
      <c r="GA159" s="7"/>
      <c r="GB159" s="7"/>
      <c r="GC159" s="7"/>
      <c r="GD159" s="7"/>
      <c r="GE159" s="7"/>
      <c r="GF159" s="7"/>
      <c r="GG159" s="7"/>
      <c r="GH159" s="7"/>
      <c r="GI159" s="7"/>
      <c r="GJ159" s="7"/>
      <c r="GK159" s="7"/>
      <c r="GL159" s="7"/>
      <c r="GM159" s="7"/>
      <c r="GN159" s="7"/>
      <c r="GO159" s="7"/>
      <c r="GP159" s="7"/>
      <c r="GQ159" s="7"/>
      <c r="GR159" s="7"/>
      <c r="GS159" s="7"/>
      <c r="GT159" s="7"/>
      <c r="GU159" s="7"/>
      <c r="GV159" s="7"/>
      <c r="GW159" s="7"/>
      <c r="GX159" s="7"/>
      <c r="GY159" s="7"/>
      <c r="GZ159" s="7"/>
      <c r="HA159" s="7"/>
      <c r="HB159" s="7"/>
      <c r="HC159" s="7"/>
      <c r="HD159" s="7"/>
      <c r="HE159" s="7"/>
      <c r="HF159" s="7"/>
      <c r="HG159" s="7"/>
      <c r="HH159" s="7"/>
      <c r="HI159" s="7"/>
      <c r="HJ159" s="7"/>
      <c r="HK159" s="7"/>
      <c r="HL159" s="7"/>
      <c r="HM159" s="7"/>
      <c r="HN159" s="7"/>
      <c r="HO159" s="7"/>
      <c r="HP159" s="7"/>
      <c r="HQ159" s="7"/>
      <c r="HR159" s="7"/>
      <c r="HS159" s="7"/>
      <c r="HT159" s="7"/>
      <c r="HU159" s="7"/>
      <c r="HV159" s="7"/>
      <c r="HW159" s="7"/>
      <c r="HX159" s="7"/>
      <c r="HY159" s="7"/>
      <c r="HZ159" s="7"/>
      <c r="IA159" s="7"/>
      <c r="IB159" s="7"/>
      <c r="IC159" s="7"/>
      <c r="ID159" s="7"/>
      <c r="IE159" s="7"/>
      <c r="IF159" s="7"/>
      <c r="IG159" s="7"/>
      <c r="IH159" s="7"/>
      <c r="II159" s="7"/>
      <c r="IJ159" s="7"/>
      <c r="IK159" s="7"/>
      <c r="IL159" s="7"/>
      <c r="IM159" s="7"/>
      <c r="IN159" s="7"/>
      <c r="IO159" s="7"/>
      <c r="IP159" s="7"/>
      <c r="IQ159" s="7"/>
      <c r="IR159" s="7"/>
      <c r="IS159" s="7"/>
      <c r="IT159" s="7"/>
      <c r="IU159" s="7"/>
      <c r="IV159" s="7"/>
    </row>
    <row r="160" spans="1:256" s="9" customFormat="1" ht="132" customHeight="1">
      <c r="A160" s="29" t="s">
        <v>670</v>
      </c>
      <c r="B160" s="62" t="s">
        <v>702</v>
      </c>
      <c r="C160" s="212" t="s">
        <v>703</v>
      </c>
      <c r="D160" s="28" t="s">
        <v>704</v>
      </c>
      <c r="E160" s="28" t="s">
        <v>705</v>
      </c>
      <c r="F160" s="28" t="s">
        <v>706</v>
      </c>
      <c r="G160" s="28"/>
      <c r="H160" s="28">
        <v>2020</v>
      </c>
      <c r="I160" s="28" t="s">
        <v>675</v>
      </c>
      <c r="J160" s="28" t="s">
        <v>676</v>
      </c>
      <c r="K160" s="28" t="s">
        <v>677</v>
      </c>
      <c r="L160" s="28">
        <v>115</v>
      </c>
      <c r="M160" s="28">
        <v>115</v>
      </c>
      <c r="N160" s="28"/>
      <c r="O160" s="28"/>
      <c r="P160" s="28">
        <v>115</v>
      </c>
      <c r="Q160" s="28"/>
      <c r="R160" s="28"/>
      <c r="S160" s="28"/>
      <c r="T160" s="28"/>
      <c r="U160" s="28"/>
      <c r="V160" s="28"/>
      <c r="W160" s="28"/>
      <c r="X160" s="28"/>
      <c r="Y160" s="28"/>
      <c r="Z160" s="28"/>
      <c r="AA160" s="28" t="s">
        <v>135</v>
      </c>
      <c r="AB160" s="28" t="s">
        <v>136</v>
      </c>
      <c r="AC160" s="28" t="s">
        <v>137</v>
      </c>
      <c r="AD160" s="28" t="s">
        <v>137</v>
      </c>
      <c r="AE160" s="28" t="s">
        <v>137</v>
      </c>
      <c r="AF160" s="28" t="s">
        <v>137</v>
      </c>
      <c r="AG160" s="28">
        <v>200</v>
      </c>
      <c r="AH160" s="28">
        <v>200</v>
      </c>
      <c r="AI160" s="28">
        <v>200</v>
      </c>
      <c r="AJ160" s="28">
        <v>200</v>
      </c>
      <c r="AK160" s="28" t="s">
        <v>707</v>
      </c>
      <c r="AL160" s="104" t="s">
        <v>708</v>
      </c>
      <c r="IV160" s="57"/>
    </row>
    <row r="161" spans="1:256" s="9" customFormat="1" ht="79.5" customHeight="1">
      <c r="A161" s="62" t="s">
        <v>670</v>
      </c>
      <c r="B161" s="62" t="s">
        <v>702</v>
      </c>
      <c r="C161" s="212" t="s">
        <v>709</v>
      </c>
      <c r="D161" s="28" t="s">
        <v>710</v>
      </c>
      <c r="E161" s="29" t="s">
        <v>711</v>
      </c>
      <c r="F161" s="29" t="s">
        <v>712</v>
      </c>
      <c r="G161" s="28"/>
      <c r="H161" s="28">
        <v>2020</v>
      </c>
      <c r="I161" s="28" t="s">
        <v>675</v>
      </c>
      <c r="J161" s="28" t="s">
        <v>676</v>
      </c>
      <c r="K161" s="28" t="s">
        <v>677</v>
      </c>
      <c r="L161" s="28">
        <v>70</v>
      </c>
      <c r="M161" s="28"/>
      <c r="N161" s="28"/>
      <c r="O161" s="28"/>
      <c r="P161" s="28"/>
      <c r="Q161" s="28"/>
      <c r="R161" s="28"/>
      <c r="S161" s="28"/>
      <c r="T161" s="28"/>
      <c r="U161" s="28"/>
      <c r="V161" s="28">
        <v>70</v>
      </c>
      <c r="W161" s="28"/>
      <c r="X161" s="28"/>
      <c r="Y161" s="28"/>
      <c r="Z161" s="28"/>
      <c r="AA161" s="28" t="s">
        <v>135</v>
      </c>
      <c r="AB161" s="28" t="s">
        <v>136</v>
      </c>
      <c r="AC161" s="28" t="s">
        <v>137</v>
      </c>
      <c r="AD161" s="28" t="s">
        <v>137</v>
      </c>
      <c r="AE161" s="28" t="s">
        <v>137</v>
      </c>
      <c r="AF161" s="28" t="s">
        <v>137</v>
      </c>
      <c r="AG161" s="28">
        <v>80</v>
      </c>
      <c r="AH161" s="28">
        <v>80</v>
      </c>
      <c r="AI161" s="28">
        <v>80</v>
      </c>
      <c r="AJ161" s="28">
        <v>80</v>
      </c>
      <c r="AK161" s="28" t="s">
        <v>707</v>
      </c>
      <c r="AL161" s="28" t="s">
        <v>713</v>
      </c>
      <c r="AM161" s="98"/>
      <c r="AN161" s="98"/>
      <c r="AO161" s="98"/>
      <c r="AP161" s="98"/>
      <c r="AQ161" s="98"/>
      <c r="AR161" s="98"/>
      <c r="AS161" s="98"/>
      <c r="AT161" s="98"/>
      <c r="AU161" s="98"/>
      <c r="AV161" s="98"/>
      <c r="AW161" s="98"/>
      <c r="AX161" s="98"/>
      <c r="AY161" s="98"/>
      <c r="AZ161" s="98"/>
      <c r="BA161" s="98"/>
      <c r="BB161" s="98"/>
      <c r="BC161" s="98"/>
      <c r="BD161" s="98"/>
      <c r="BE161" s="98"/>
      <c r="BF161" s="98"/>
      <c r="BG161" s="98"/>
      <c r="BH161" s="98"/>
      <c r="BI161" s="98"/>
      <c r="BJ161" s="98"/>
      <c r="BK161" s="98"/>
      <c r="BL161" s="98"/>
      <c r="BM161" s="98"/>
      <c r="BN161" s="98"/>
      <c r="BO161" s="98"/>
      <c r="BP161" s="98"/>
      <c r="BQ161" s="98"/>
      <c r="BR161" s="98"/>
      <c r="BS161" s="98"/>
      <c r="BT161" s="98"/>
      <c r="BU161" s="98"/>
      <c r="BV161" s="98"/>
      <c r="BW161" s="98"/>
      <c r="BX161" s="98"/>
      <c r="BY161" s="98"/>
      <c r="BZ161" s="98"/>
      <c r="CA161" s="98"/>
      <c r="CB161" s="98"/>
      <c r="CC161" s="98"/>
      <c r="CD161" s="98"/>
      <c r="CE161" s="98"/>
      <c r="CF161" s="98"/>
      <c r="CG161" s="98"/>
      <c r="CH161" s="98"/>
      <c r="CI161" s="98"/>
      <c r="CJ161" s="98"/>
      <c r="CK161" s="98"/>
      <c r="CL161" s="98"/>
      <c r="CM161" s="98"/>
      <c r="CN161" s="98"/>
      <c r="CO161" s="98"/>
      <c r="CP161" s="98"/>
      <c r="CQ161" s="98"/>
      <c r="CR161" s="98"/>
      <c r="CS161" s="98"/>
      <c r="CT161" s="98"/>
      <c r="CU161" s="98"/>
      <c r="CV161" s="98"/>
      <c r="CW161" s="98"/>
      <c r="CX161" s="98"/>
      <c r="CY161" s="98"/>
      <c r="CZ161" s="98"/>
      <c r="DA161" s="98"/>
      <c r="DB161" s="98"/>
      <c r="DC161" s="98"/>
      <c r="DD161" s="98"/>
      <c r="DE161" s="98"/>
      <c r="DF161" s="98"/>
      <c r="DG161" s="98"/>
      <c r="DH161" s="98"/>
      <c r="DI161" s="98"/>
      <c r="DJ161" s="98"/>
      <c r="DK161" s="98"/>
      <c r="DL161" s="98"/>
      <c r="DM161" s="98"/>
      <c r="DN161" s="98"/>
      <c r="DO161" s="98"/>
      <c r="DP161" s="98"/>
      <c r="DQ161" s="98"/>
      <c r="DR161" s="98"/>
      <c r="DS161" s="98"/>
      <c r="DT161" s="98"/>
      <c r="DU161" s="98"/>
      <c r="DV161" s="98"/>
      <c r="DW161" s="98"/>
      <c r="DX161" s="98"/>
      <c r="DY161" s="98"/>
      <c r="DZ161" s="98"/>
      <c r="EA161" s="98"/>
      <c r="EB161" s="98"/>
      <c r="EC161" s="98"/>
      <c r="ED161" s="98"/>
      <c r="EE161" s="98"/>
      <c r="EF161" s="98"/>
      <c r="EG161" s="98"/>
      <c r="EH161" s="98"/>
      <c r="EI161" s="98"/>
      <c r="EJ161" s="98"/>
      <c r="EK161" s="98"/>
      <c r="EL161" s="98"/>
      <c r="EM161" s="98"/>
      <c r="EN161" s="98"/>
      <c r="EO161" s="98"/>
      <c r="EP161" s="98"/>
      <c r="EQ161" s="98"/>
      <c r="ER161" s="98"/>
      <c r="ES161" s="98"/>
      <c r="ET161" s="98"/>
      <c r="EU161" s="98"/>
      <c r="EV161" s="98"/>
      <c r="EW161" s="98"/>
      <c r="EX161" s="98"/>
      <c r="EY161" s="98"/>
      <c r="EZ161" s="98"/>
      <c r="FA161" s="98"/>
      <c r="FB161" s="98"/>
      <c r="FC161" s="98"/>
      <c r="FD161" s="98"/>
      <c r="FE161" s="98"/>
      <c r="FF161" s="98"/>
      <c r="FG161" s="98"/>
      <c r="FH161" s="98"/>
      <c r="FI161" s="98"/>
      <c r="FJ161" s="98"/>
      <c r="FK161" s="98"/>
      <c r="FL161" s="98"/>
      <c r="FM161" s="98"/>
      <c r="FN161" s="98"/>
      <c r="FO161" s="98"/>
      <c r="FP161" s="98"/>
      <c r="FQ161" s="98"/>
      <c r="FR161" s="98"/>
      <c r="FS161" s="98"/>
      <c r="FT161" s="98"/>
      <c r="FU161" s="98"/>
      <c r="FV161" s="98"/>
      <c r="FW161" s="98"/>
      <c r="FX161" s="98"/>
      <c r="FY161" s="98"/>
      <c r="FZ161" s="98"/>
      <c r="GA161" s="98"/>
      <c r="GB161" s="98"/>
      <c r="GC161" s="98"/>
      <c r="GD161" s="98"/>
      <c r="GE161" s="98"/>
      <c r="GF161" s="98"/>
      <c r="GG161" s="98"/>
      <c r="GH161" s="98"/>
      <c r="GI161" s="98"/>
      <c r="GJ161" s="98"/>
      <c r="GK161" s="98"/>
      <c r="GL161" s="98"/>
      <c r="GM161" s="98"/>
      <c r="GN161" s="98"/>
      <c r="GO161" s="98"/>
      <c r="GP161" s="98"/>
      <c r="GQ161" s="98"/>
      <c r="GR161" s="98"/>
      <c r="GS161" s="98"/>
      <c r="GT161" s="98"/>
      <c r="GU161" s="98"/>
      <c r="GV161" s="98"/>
      <c r="GW161" s="98"/>
      <c r="GX161" s="98"/>
      <c r="GY161" s="98"/>
      <c r="GZ161" s="98"/>
      <c r="HA161" s="98"/>
      <c r="HB161" s="98"/>
      <c r="HC161" s="98"/>
      <c r="HD161" s="98"/>
      <c r="HE161" s="98"/>
      <c r="HF161" s="98"/>
      <c r="HG161" s="98"/>
      <c r="HH161" s="98"/>
      <c r="HI161" s="98"/>
      <c r="HJ161" s="98"/>
      <c r="HK161" s="98"/>
      <c r="HL161" s="98"/>
      <c r="HM161" s="98"/>
      <c r="HN161" s="98"/>
      <c r="HO161" s="98"/>
      <c r="HP161" s="98"/>
      <c r="HQ161" s="98"/>
      <c r="HR161" s="98"/>
      <c r="HS161" s="98"/>
      <c r="HT161" s="98"/>
      <c r="HU161" s="98"/>
      <c r="HV161" s="98"/>
      <c r="HW161" s="98"/>
      <c r="HX161" s="98"/>
      <c r="HY161" s="98"/>
      <c r="HZ161" s="98"/>
      <c r="IA161" s="98"/>
      <c r="IB161" s="98"/>
      <c r="IC161" s="98"/>
      <c r="ID161" s="98"/>
      <c r="IE161" s="98"/>
      <c r="IF161" s="98"/>
      <c r="IG161" s="98"/>
      <c r="IH161" s="98"/>
      <c r="II161" s="98"/>
      <c r="IJ161" s="98"/>
      <c r="IK161" s="98"/>
      <c r="IL161" s="98"/>
      <c r="IM161" s="98"/>
      <c r="IN161" s="98"/>
      <c r="IO161" s="98"/>
      <c r="IP161" s="98"/>
      <c r="IQ161" s="98"/>
      <c r="IV161" s="57"/>
    </row>
    <row r="162" spans="1:256" s="9" customFormat="1" ht="79.5" customHeight="1">
      <c r="A162" s="62" t="s">
        <v>670</v>
      </c>
      <c r="B162" s="62" t="s">
        <v>702</v>
      </c>
      <c r="C162" s="212" t="s">
        <v>714</v>
      </c>
      <c r="D162" s="28" t="s">
        <v>715</v>
      </c>
      <c r="E162" s="28" t="s">
        <v>716</v>
      </c>
      <c r="F162" s="28" t="s">
        <v>712</v>
      </c>
      <c r="G162" s="28"/>
      <c r="H162" s="28">
        <v>2020</v>
      </c>
      <c r="I162" s="28" t="s">
        <v>675</v>
      </c>
      <c r="J162" s="28" t="s">
        <v>676</v>
      </c>
      <c r="K162" s="28" t="s">
        <v>677</v>
      </c>
      <c r="L162" s="28">
        <v>15</v>
      </c>
      <c r="M162" s="28"/>
      <c r="N162" s="28"/>
      <c r="O162" s="28"/>
      <c r="P162" s="28"/>
      <c r="Q162" s="28"/>
      <c r="R162" s="28"/>
      <c r="S162" s="28"/>
      <c r="T162" s="28"/>
      <c r="U162" s="28"/>
      <c r="V162" s="28">
        <v>15</v>
      </c>
      <c r="W162" s="28"/>
      <c r="X162" s="28"/>
      <c r="Y162" s="28"/>
      <c r="Z162" s="28"/>
      <c r="AA162" s="28" t="s">
        <v>135</v>
      </c>
      <c r="AB162" s="28" t="s">
        <v>136</v>
      </c>
      <c r="AC162" s="28" t="s">
        <v>137</v>
      </c>
      <c r="AD162" s="28" t="s">
        <v>137</v>
      </c>
      <c r="AE162" s="28" t="s">
        <v>137</v>
      </c>
      <c r="AF162" s="28" t="s">
        <v>137</v>
      </c>
      <c r="AG162" s="28">
        <v>30</v>
      </c>
      <c r="AH162" s="28">
        <v>30</v>
      </c>
      <c r="AI162" s="28">
        <v>30</v>
      </c>
      <c r="AJ162" s="28">
        <v>30</v>
      </c>
      <c r="AK162" s="28" t="s">
        <v>707</v>
      </c>
      <c r="AL162" s="28" t="s">
        <v>717</v>
      </c>
      <c r="AM162" s="98"/>
      <c r="AN162" s="98"/>
      <c r="AO162" s="98"/>
      <c r="AP162" s="98"/>
      <c r="AQ162" s="98"/>
      <c r="AR162" s="98"/>
      <c r="AS162" s="98"/>
      <c r="AT162" s="98"/>
      <c r="AU162" s="98"/>
      <c r="AV162" s="98"/>
      <c r="AW162" s="98"/>
      <c r="AX162" s="98"/>
      <c r="AY162" s="98"/>
      <c r="AZ162" s="98"/>
      <c r="BA162" s="98"/>
      <c r="BB162" s="98"/>
      <c r="BC162" s="98"/>
      <c r="BD162" s="98"/>
      <c r="BE162" s="98"/>
      <c r="BF162" s="98"/>
      <c r="BG162" s="98"/>
      <c r="BH162" s="98"/>
      <c r="BI162" s="98"/>
      <c r="BJ162" s="98"/>
      <c r="BK162" s="98"/>
      <c r="BL162" s="98"/>
      <c r="BM162" s="98"/>
      <c r="BN162" s="98"/>
      <c r="BO162" s="98"/>
      <c r="BP162" s="98"/>
      <c r="BQ162" s="98"/>
      <c r="BR162" s="98"/>
      <c r="BS162" s="98"/>
      <c r="BT162" s="98"/>
      <c r="BU162" s="98"/>
      <c r="BV162" s="98"/>
      <c r="BW162" s="98"/>
      <c r="BX162" s="98"/>
      <c r="BY162" s="98"/>
      <c r="BZ162" s="98"/>
      <c r="CA162" s="98"/>
      <c r="CB162" s="98"/>
      <c r="CC162" s="98"/>
      <c r="CD162" s="98"/>
      <c r="CE162" s="98"/>
      <c r="CF162" s="98"/>
      <c r="CG162" s="98"/>
      <c r="CH162" s="98"/>
      <c r="CI162" s="98"/>
      <c r="CJ162" s="98"/>
      <c r="CK162" s="98"/>
      <c r="CL162" s="98"/>
      <c r="CM162" s="98"/>
      <c r="CN162" s="98"/>
      <c r="CO162" s="98"/>
      <c r="CP162" s="98"/>
      <c r="CQ162" s="98"/>
      <c r="CR162" s="98"/>
      <c r="CS162" s="98"/>
      <c r="CT162" s="98"/>
      <c r="CU162" s="98"/>
      <c r="CV162" s="98"/>
      <c r="CW162" s="98"/>
      <c r="CX162" s="98"/>
      <c r="CY162" s="98"/>
      <c r="CZ162" s="98"/>
      <c r="DA162" s="98"/>
      <c r="DB162" s="98"/>
      <c r="DC162" s="98"/>
      <c r="DD162" s="98"/>
      <c r="DE162" s="98"/>
      <c r="DF162" s="98"/>
      <c r="DG162" s="98"/>
      <c r="DH162" s="98"/>
      <c r="DI162" s="98"/>
      <c r="DJ162" s="98"/>
      <c r="DK162" s="98"/>
      <c r="DL162" s="98"/>
      <c r="DM162" s="98"/>
      <c r="DN162" s="98"/>
      <c r="DO162" s="98"/>
      <c r="DP162" s="98"/>
      <c r="DQ162" s="98"/>
      <c r="DR162" s="98"/>
      <c r="DS162" s="98"/>
      <c r="DT162" s="98"/>
      <c r="DU162" s="98"/>
      <c r="DV162" s="98"/>
      <c r="DW162" s="98"/>
      <c r="DX162" s="98"/>
      <c r="DY162" s="98"/>
      <c r="DZ162" s="98"/>
      <c r="EA162" s="98"/>
      <c r="EB162" s="98"/>
      <c r="EC162" s="98"/>
      <c r="ED162" s="98"/>
      <c r="EE162" s="98"/>
      <c r="EF162" s="98"/>
      <c r="EG162" s="98"/>
      <c r="EH162" s="98"/>
      <c r="EI162" s="98"/>
      <c r="EJ162" s="98"/>
      <c r="EK162" s="98"/>
      <c r="EL162" s="98"/>
      <c r="EM162" s="98"/>
      <c r="EN162" s="98"/>
      <c r="EO162" s="98"/>
      <c r="EP162" s="98"/>
      <c r="EQ162" s="98"/>
      <c r="ER162" s="98"/>
      <c r="ES162" s="98"/>
      <c r="ET162" s="98"/>
      <c r="EU162" s="98"/>
      <c r="EV162" s="98"/>
      <c r="EW162" s="98"/>
      <c r="EX162" s="98"/>
      <c r="EY162" s="98"/>
      <c r="EZ162" s="98"/>
      <c r="FA162" s="98"/>
      <c r="FB162" s="98"/>
      <c r="FC162" s="98"/>
      <c r="FD162" s="98"/>
      <c r="FE162" s="98"/>
      <c r="FF162" s="98"/>
      <c r="FG162" s="98"/>
      <c r="FH162" s="98"/>
      <c r="FI162" s="98"/>
      <c r="FJ162" s="98"/>
      <c r="FK162" s="98"/>
      <c r="FL162" s="98"/>
      <c r="FM162" s="98"/>
      <c r="FN162" s="98"/>
      <c r="FO162" s="98"/>
      <c r="FP162" s="98"/>
      <c r="FQ162" s="98"/>
      <c r="FR162" s="98"/>
      <c r="FS162" s="98"/>
      <c r="FT162" s="98"/>
      <c r="FU162" s="98"/>
      <c r="FV162" s="98"/>
      <c r="FW162" s="98"/>
      <c r="FX162" s="98"/>
      <c r="FY162" s="98"/>
      <c r="FZ162" s="98"/>
      <c r="GA162" s="98"/>
      <c r="GB162" s="98"/>
      <c r="GC162" s="98"/>
      <c r="GD162" s="98"/>
      <c r="GE162" s="98"/>
      <c r="GF162" s="98"/>
      <c r="GG162" s="98"/>
      <c r="GH162" s="98"/>
      <c r="GI162" s="98"/>
      <c r="GJ162" s="98"/>
      <c r="GK162" s="98"/>
      <c r="GL162" s="98"/>
      <c r="GM162" s="98"/>
      <c r="GN162" s="98"/>
      <c r="GO162" s="98"/>
      <c r="GP162" s="98"/>
      <c r="GQ162" s="98"/>
      <c r="GR162" s="98"/>
      <c r="GS162" s="98"/>
      <c r="GT162" s="98"/>
      <c r="GU162" s="98"/>
      <c r="GV162" s="98"/>
      <c r="GW162" s="98"/>
      <c r="GX162" s="98"/>
      <c r="GY162" s="98"/>
      <c r="GZ162" s="98"/>
      <c r="HA162" s="98"/>
      <c r="HB162" s="98"/>
      <c r="HC162" s="98"/>
      <c r="HD162" s="98"/>
      <c r="HE162" s="98"/>
      <c r="HF162" s="98"/>
      <c r="HG162" s="98"/>
      <c r="HH162" s="98"/>
      <c r="HI162" s="98"/>
      <c r="HJ162" s="98"/>
      <c r="HK162" s="98"/>
      <c r="HL162" s="98"/>
      <c r="HM162" s="98"/>
      <c r="HN162" s="98"/>
      <c r="HO162" s="98"/>
      <c r="HP162" s="98"/>
      <c r="HQ162" s="98"/>
      <c r="HR162" s="98"/>
      <c r="HS162" s="98"/>
      <c r="HT162" s="98"/>
      <c r="HU162" s="98"/>
      <c r="HV162" s="98"/>
      <c r="HW162" s="98"/>
      <c r="HX162" s="98"/>
      <c r="HY162" s="98"/>
      <c r="HZ162" s="98"/>
      <c r="IA162" s="98"/>
      <c r="IB162" s="98"/>
      <c r="IC162" s="98"/>
      <c r="ID162" s="98"/>
      <c r="IE162" s="98"/>
      <c r="IF162" s="98"/>
      <c r="IG162" s="98"/>
      <c r="IH162" s="98"/>
      <c r="II162" s="98"/>
      <c r="IJ162" s="98"/>
      <c r="IK162" s="98"/>
      <c r="IL162" s="98"/>
      <c r="IM162" s="98"/>
      <c r="IN162" s="98"/>
      <c r="IO162" s="98"/>
      <c r="IP162" s="98"/>
      <c r="IQ162" s="98"/>
      <c r="IV162" s="57"/>
    </row>
    <row r="163" spans="1:256" s="9" customFormat="1" ht="132.75" customHeight="1">
      <c r="A163" s="29" t="s">
        <v>670</v>
      </c>
      <c r="B163" s="29" t="s">
        <v>702</v>
      </c>
      <c r="C163" s="29" t="s">
        <v>718</v>
      </c>
      <c r="D163" s="28" t="s">
        <v>719</v>
      </c>
      <c r="E163" s="28" t="s">
        <v>720</v>
      </c>
      <c r="F163" s="29" t="s">
        <v>635</v>
      </c>
      <c r="G163" s="28"/>
      <c r="H163" s="28">
        <v>2020</v>
      </c>
      <c r="I163" s="28" t="s">
        <v>675</v>
      </c>
      <c r="J163" s="28" t="s">
        <v>676</v>
      </c>
      <c r="K163" s="28" t="s">
        <v>677</v>
      </c>
      <c r="L163" s="28">
        <v>8.5</v>
      </c>
      <c r="M163" s="28"/>
      <c r="N163" s="28"/>
      <c r="O163" s="28"/>
      <c r="P163" s="28"/>
      <c r="Q163" s="28"/>
      <c r="R163" s="28"/>
      <c r="S163" s="28">
        <v>8.5</v>
      </c>
      <c r="T163" s="28"/>
      <c r="U163" s="28"/>
      <c r="V163" s="28"/>
      <c r="W163" s="28"/>
      <c r="X163" s="28"/>
      <c r="Y163" s="28"/>
      <c r="Z163" s="28"/>
      <c r="AA163" s="28" t="s">
        <v>135</v>
      </c>
      <c r="AB163" s="28" t="s">
        <v>136</v>
      </c>
      <c r="AC163" s="28" t="s">
        <v>137</v>
      </c>
      <c r="AD163" s="28" t="s">
        <v>137</v>
      </c>
      <c r="AE163" s="28" t="s">
        <v>137</v>
      </c>
      <c r="AF163" s="28" t="s">
        <v>137</v>
      </c>
      <c r="AG163" s="28">
        <v>45</v>
      </c>
      <c r="AH163" s="28">
        <v>45</v>
      </c>
      <c r="AI163" s="28">
        <v>45</v>
      </c>
      <c r="AJ163" s="28">
        <v>45</v>
      </c>
      <c r="AK163" s="28" t="s">
        <v>707</v>
      </c>
      <c r="AL163" s="28" t="s">
        <v>721</v>
      </c>
      <c r="AM163" s="105"/>
      <c r="AN163" s="105"/>
      <c r="AO163" s="105"/>
      <c r="AP163" s="105"/>
      <c r="AQ163" s="105"/>
      <c r="AR163" s="105"/>
      <c r="AS163" s="105"/>
      <c r="AT163" s="105"/>
      <c r="AU163" s="105"/>
      <c r="AV163" s="105"/>
      <c r="AW163" s="105"/>
      <c r="AX163" s="105"/>
      <c r="AY163" s="105"/>
      <c r="AZ163" s="105"/>
      <c r="BA163" s="105"/>
      <c r="BB163" s="105"/>
      <c r="BC163" s="105"/>
      <c r="BD163" s="105"/>
      <c r="BE163" s="105"/>
      <c r="BF163" s="105"/>
      <c r="BG163" s="105"/>
      <c r="BH163" s="105"/>
      <c r="BI163" s="105"/>
      <c r="BJ163" s="105"/>
      <c r="BK163" s="105"/>
      <c r="BL163" s="105"/>
      <c r="BM163" s="105"/>
      <c r="BN163" s="105"/>
      <c r="BO163" s="105"/>
      <c r="BP163" s="105"/>
      <c r="BQ163" s="105"/>
      <c r="BR163" s="105"/>
      <c r="BS163" s="105"/>
      <c r="BT163" s="105"/>
      <c r="BU163" s="105"/>
      <c r="BV163" s="105"/>
      <c r="BW163" s="105"/>
      <c r="BX163" s="105"/>
      <c r="BY163" s="105"/>
      <c r="BZ163" s="105"/>
      <c r="CA163" s="105"/>
      <c r="CB163" s="105"/>
      <c r="CC163" s="105"/>
      <c r="CD163" s="105"/>
      <c r="CE163" s="105"/>
      <c r="CF163" s="105"/>
      <c r="CG163" s="105"/>
      <c r="CH163" s="105"/>
      <c r="CI163" s="105"/>
      <c r="CJ163" s="105"/>
      <c r="CK163" s="105"/>
      <c r="CL163" s="105"/>
      <c r="CM163" s="105"/>
      <c r="CN163" s="105"/>
      <c r="CO163" s="105"/>
      <c r="CP163" s="105"/>
      <c r="CQ163" s="105"/>
      <c r="CR163" s="105"/>
      <c r="CS163" s="105"/>
      <c r="CT163" s="105"/>
      <c r="CU163" s="105"/>
      <c r="CV163" s="105"/>
      <c r="CW163" s="105"/>
      <c r="CX163" s="105"/>
      <c r="CY163" s="105"/>
      <c r="CZ163" s="105"/>
      <c r="DA163" s="105"/>
      <c r="DB163" s="105"/>
      <c r="DC163" s="105"/>
      <c r="DD163" s="105"/>
      <c r="DE163" s="105"/>
      <c r="DF163" s="105"/>
      <c r="DG163" s="105"/>
      <c r="DH163" s="105"/>
      <c r="DI163" s="105"/>
      <c r="DJ163" s="105"/>
      <c r="DK163" s="105"/>
      <c r="DL163" s="105"/>
      <c r="DM163" s="105"/>
      <c r="DN163" s="105"/>
      <c r="DO163" s="105"/>
      <c r="DP163" s="105"/>
      <c r="DQ163" s="105"/>
      <c r="DR163" s="105"/>
      <c r="DS163" s="105"/>
      <c r="DT163" s="105"/>
      <c r="DU163" s="105"/>
      <c r="DV163" s="105"/>
      <c r="DW163" s="105"/>
      <c r="DX163" s="105"/>
      <c r="DY163" s="105"/>
      <c r="DZ163" s="105"/>
      <c r="EA163" s="105"/>
      <c r="EB163" s="105"/>
      <c r="EC163" s="105"/>
      <c r="ED163" s="105"/>
      <c r="EE163" s="105"/>
      <c r="EF163" s="105"/>
      <c r="EG163" s="105"/>
      <c r="EH163" s="105"/>
      <c r="EI163" s="105"/>
      <c r="EJ163" s="105"/>
      <c r="EK163" s="105"/>
      <c r="EL163" s="105"/>
      <c r="EM163" s="105"/>
      <c r="EN163" s="105"/>
      <c r="EO163" s="105"/>
      <c r="EP163" s="105"/>
      <c r="EQ163" s="105"/>
      <c r="ER163" s="105"/>
      <c r="ES163" s="105"/>
      <c r="ET163" s="105"/>
      <c r="EU163" s="105"/>
      <c r="EV163" s="105"/>
      <c r="EW163" s="105"/>
      <c r="EX163" s="105"/>
      <c r="EY163" s="105"/>
      <c r="EZ163" s="105"/>
      <c r="FA163" s="105"/>
      <c r="FB163" s="105"/>
      <c r="FC163" s="105"/>
      <c r="FD163" s="105"/>
      <c r="FE163" s="105"/>
      <c r="FF163" s="105"/>
      <c r="FG163" s="105"/>
      <c r="FH163" s="105"/>
      <c r="FI163" s="105"/>
      <c r="FJ163" s="105"/>
      <c r="FK163" s="105"/>
      <c r="FL163" s="105"/>
      <c r="FM163" s="105"/>
      <c r="FN163" s="105"/>
      <c r="FO163" s="105"/>
      <c r="FP163" s="105"/>
      <c r="FQ163" s="105"/>
      <c r="FR163" s="105"/>
      <c r="FS163" s="105"/>
      <c r="FT163" s="105"/>
      <c r="FU163" s="105"/>
      <c r="FV163" s="105"/>
      <c r="FW163" s="105"/>
      <c r="FX163" s="105"/>
      <c r="FY163" s="105"/>
      <c r="FZ163" s="105"/>
      <c r="GA163" s="105"/>
      <c r="GB163" s="105"/>
      <c r="GC163" s="105"/>
      <c r="GD163" s="105"/>
      <c r="GE163" s="105"/>
      <c r="GF163" s="105"/>
      <c r="GG163" s="105"/>
      <c r="GH163" s="105"/>
      <c r="GI163" s="105"/>
      <c r="GJ163" s="105"/>
      <c r="GK163" s="105"/>
      <c r="GL163" s="105"/>
      <c r="GM163" s="105"/>
      <c r="GN163" s="105"/>
      <c r="GO163" s="105"/>
      <c r="GP163" s="105"/>
      <c r="GQ163" s="105"/>
      <c r="GR163" s="105"/>
      <c r="GS163" s="105"/>
      <c r="GT163" s="105"/>
      <c r="GU163" s="105"/>
      <c r="GV163" s="105"/>
      <c r="GW163" s="105"/>
      <c r="GX163" s="105"/>
      <c r="GY163" s="105"/>
      <c r="GZ163" s="105"/>
      <c r="HA163" s="105"/>
      <c r="HB163" s="105"/>
      <c r="HC163" s="105"/>
      <c r="HD163" s="105"/>
      <c r="HE163" s="105"/>
      <c r="HF163" s="105"/>
      <c r="HG163" s="105"/>
      <c r="HH163" s="105"/>
      <c r="HI163" s="105"/>
      <c r="HJ163" s="105"/>
      <c r="HK163" s="105"/>
      <c r="HL163" s="105"/>
      <c r="HM163" s="105"/>
      <c r="HN163" s="105"/>
      <c r="HO163" s="105"/>
      <c r="HP163" s="105"/>
      <c r="HQ163" s="105"/>
      <c r="HR163" s="105"/>
      <c r="HS163" s="105"/>
      <c r="HT163" s="105"/>
      <c r="HU163" s="105"/>
      <c r="HV163" s="105"/>
      <c r="HW163" s="105"/>
      <c r="HX163" s="105"/>
      <c r="HY163" s="105"/>
      <c r="HZ163" s="105"/>
      <c r="IA163" s="105"/>
      <c r="IB163" s="105"/>
      <c r="IC163" s="105"/>
      <c r="ID163" s="105"/>
      <c r="IE163" s="105"/>
      <c r="IF163" s="105"/>
      <c r="IG163" s="105"/>
      <c r="IH163" s="105"/>
      <c r="II163" s="105"/>
      <c r="IJ163" s="105"/>
      <c r="IK163" s="105"/>
      <c r="IL163" s="105"/>
      <c r="IM163" s="105"/>
      <c r="IN163" s="105"/>
      <c r="IO163" s="105"/>
      <c r="IP163" s="105"/>
      <c r="IQ163" s="105"/>
      <c r="IV163" s="57"/>
    </row>
    <row r="164" spans="1:256" s="9" customFormat="1" ht="79.5" customHeight="1">
      <c r="A164" s="29" t="s">
        <v>670</v>
      </c>
      <c r="B164" s="29" t="s">
        <v>702</v>
      </c>
      <c r="C164" s="28" t="s">
        <v>722</v>
      </c>
      <c r="D164" s="62" t="s">
        <v>723</v>
      </c>
      <c r="E164" s="84" t="s">
        <v>724</v>
      </c>
      <c r="F164" s="29" t="s">
        <v>635</v>
      </c>
      <c r="G164" s="62"/>
      <c r="H164" s="29">
        <v>2020</v>
      </c>
      <c r="I164" s="62" t="s">
        <v>725</v>
      </c>
      <c r="J164" s="28" t="s">
        <v>726</v>
      </c>
      <c r="K164" s="28">
        <v>18992227699</v>
      </c>
      <c r="L164" s="39">
        <f>M164+R164+S164+T164+U164+V164+W164+X164+Y164+Z164</f>
        <v>36</v>
      </c>
      <c r="M164" s="39"/>
      <c r="N164" s="39"/>
      <c r="O164" s="39"/>
      <c r="P164" s="39"/>
      <c r="Q164" s="39"/>
      <c r="R164" s="39"/>
      <c r="S164" s="39"/>
      <c r="T164" s="39"/>
      <c r="U164" s="39"/>
      <c r="V164" s="39">
        <v>36</v>
      </c>
      <c r="W164" s="39"/>
      <c r="X164" s="39"/>
      <c r="Y164" s="39"/>
      <c r="Z164" s="39"/>
      <c r="AA164" s="29" t="s">
        <v>135</v>
      </c>
      <c r="AB164" s="29" t="s">
        <v>136</v>
      </c>
      <c r="AC164" s="29" t="s">
        <v>137</v>
      </c>
      <c r="AD164" s="29" t="s">
        <v>137</v>
      </c>
      <c r="AE164" s="29" t="s">
        <v>137</v>
      </c>
      <c r="AF164" s="29" t="s">
        <v>137</v>
      </c>
      <c r="AG164" s="62">
        <v>30</v>
      </c>
      <c r="AH164" s="62">
        <v>30</v>
      </c>
      <c r="AI164" s="62">
        <v>30</v>
      </c>
      <c r="AJ164" s="62">
        <v>30</v>
      </c>
      <c r="AK164" s="62"/>
      <c r="AL164" s="84" t="s">
        <v>727</v>
      </c>
      <c r="IV164" s="57"/>
    </row>
    <row r="165" spans="1:256" s="9" customFormat="1" ht="79.5" customHeight="1">
      <c r="A165" s="29" t="s">
        <v>670</v>
      </c>
      <c r="B165" s="29" t="s">
        <v>702</v>
      </c>
      <c r="C165" s="28" t="s">
        <v>728</v>
      </c>
      <c r="D165" s="62" t="s">
        <v>729</v>
      </c>
      <c r="E165" s="84" t="s">
        <v>730</v>
      </c>
      <c r="F165" s="29" t="s">
        <v>635</v>
      </c>
      <c r="G165" s="29"/>
      <c r="H165" s="29">
        <v>2020</v>
      </c>
      <c r="I165" s="62" t="s">
        <v>725</v>
      </c>
      <c r="J165" s="28" t="s">
        <v>726</v>
      </c>
      <c r="K165" s="28">
        <v>18992227699</v>
      </c>
      <c r="L165" s="39">
        <f>M165+R165+S165+T165+U165+V165+W165+X165+Y165+Z165</f>
        <v>30</v>
      </c>
      <c r="M165" s="29"/>
      <c r="N165" s="29"/>
      <c r="O165" s="29"/>
      <c r="P165" s="29"/>
      <c r="Q165" s="29"/>
      <c r="R165" s="29"/>
      <c r="S165" s="29"/>
      <c r="T165" s="29"/>
      <c r="U165" s="29"/>
      <c r="V165" s="28">
        <v>30</v>
      </c>
      <c r="W165" s="29"/>
      <c r="X165" s="29"/>
      <c r="Y165" s="29"/>
      <c r="Z165" s="29"/>
      <c r="AA165" s="29" t="s">
        <v>135</v>
      </c>
      <c r="AB165" s="29" t="s">
        <v>136</v>
      </c>
      <c r="AC165" s="29" t="s">
        <v>137</v>
      </c>
      <c r="AD165" s="29" t="s">
        <v>137</v>
      </c>
      <c r="AE165" s="29" t="s">
        <v>137</v>
      </c>
      <c r="AF165" s="29" t="s">
        <v>137</v>
      </c>
      <c r="AG165" s="29" t="s">
        <v>731</v>
      </c>
      <c r="AH165" s="29" t="s">
        <v>731</v>
      </c>
      <c r="AI165" s="29" t="s">
        <v>731</v>
      </c>
      <c r="AJ165" s="29" t="s">
        <v>731</v>
      </c>
      <c r="AK165" s="29"/>
      <c r="AL165" s="84" t="s">
        <v>732</v>
      </c>
      <c r="AM165" s="105"/>
      <c r="AN165" s="105"/>
      <c r="AO165" s="105"/>
      <c r="AP165" s="105"/>
      <c r="AQ165" s="105"/>
      <c r="AR165" s="105"/>
      <c r="AS165" s="105"/>
      <c r="AT165" s="105"/>
      <c r="AU165" s="105"/>
      <c r="AV165" s="105"/>
      <c r="AW165" s="105"/>
      <c r="AX165" s="105"/>
      <c r="AY165" s="105"/>
      <c r="AZ165" s="105"/>
      <c r="BA165" s="105"/>
      <c r="BB165" s="105"/>
      <c r="BC165" s="105"/>
      <c r="BD165" s="105"/>
      <c r="BE165" s="105"/>
      <c r="BF165" s="105"/>
      <c r="BG165" s="105"/>
      <c r="BH165" s="105"/>
      <c r="BI165" s="105"/>
      <c r="BJ165" s="105"/>
      <c r="BK165" s="105"/>
      <c r="BL165" s="105"/>
      <c r="BM165" s="105"/>
      <c r="BN165" s="105"/>
      <c r="BO165" s="105"/>
      <c r="BP165" s="105"/>
      <c r="BQ165" s="105"/>
      <c r="BR165" s="105"/>
      <c r="BS165" s="105"/>
      <c r="BT165" s="105"/>
      <c r="BU165" s="105"/>
      <c r="BV165" s="105"/>
      <c r="BW165" s="105"/>
      <c r="BX165" s="105"/>
      <c r="BY165" s="105"/>
      <c r="BZ165" s="105"/>
      <c r="CA165" s="105"/>
      <c r="CB165" s="105"/>
      <c r="CC165" s="105"/>
      <c r="CD165" s="105"/>
      <c r="CE165" s="105"/>
      <c r="CF165" s="105"/>
      <c r="CG165" s="105"/>
      <c r="CH165" s="105"/>
      <c r="CI165" s="105"/>
      <c r="CJ165" s="105"/>
      <c r="CK165" s="105"/>
      <c r="CL165" s="105"/>
      <c r="CM165" s="105"/>
      <c r="CN165" s="105"/>
      <c r="CO165" s="105"/>
      <c r="CP165" s="105"/>
      <c r="CQ165" s="105"/>
      <c r="CR165" s="105"/>
      <c r="CS165" s="105"/>
      <c r="CT165" s="105"/>
      <c r="CU165" s="105"/>
      <c r="CV165" s="105"/>
      <c r="CW165" s="105"/>
      <c r="CX165" s="105"/>
      <c r="CY165" s="105"/>
      <c r="CZ165" s="105"/>
      <c r="DA165" s="105"/>
      <c r="DB165" s="105"/>
      <c r="DC165" s="105"/>
      <c r="DD165" s="105"/>
      <c r="DE165" s="105"/>
      <c r="DF165" s="105"/>
      <c r="DG165" s="105"/>
      <c r="DH165" s="105"/>
      <c r="DI165" s="105"/>
      <c r="DJ165" s="105"/>
      <c r="DK165" s="105"/>
      <c r="DL165" s="105"/>
      <c r="DM165" s="105"/>
      <c r="DN165" s="105"/>
      <c r="DO165" s="105"/>
      <c r="DP165" s="105"/>
      <c r="DQ165" s="105"/>
      <c r="DR165" s="105"/>
      <c r="DS165" s="105"/>
      <c r="DT165" s="105"/>
      <c r="DU165" s="105"/>
      <c r="DV165" s="105"/>
      <c r="DW165" s="105"/>
      <c r="DX165" s="105"/>
      <c r="DY165" s="105"/>
      <c r="DZ165" s="105"/>
      <c r="EA165" s="105"/>
      <c r="EB165" s="105"/>
      <c r="EC165" s="105"/>
      <c r="ED165" s="105"/>
      <c r="EE165" s="105"/>
      <c r="EF165" s="105"/>
      <c r="EG165" s="105"/>
      <c r="EH165" s="105"/>
      <c r="EI165" s="105"/>
      <c r="EJ165" s="105"/>
      <c r="EK165" s="105"/>
      <c r="EL165" s="105"/>
      <c r="EM165" s="105"/>
      <c r="EN165" s="105"/>
      <c r="EO165" s="105"/>
      <c r="EP165" s="105"/>
      <c r="EQ165" s="105"/>
      <c r="ER165" s="105"/>
      <c r="ES165" s="105"/>
      <c r="ET165" s="105"/>
      <c r="EU165" s="105"/>
      <c r="EV165" s="105"/>
      <c r="EW165" s="105"/>
      <c r="EX165" s="105"/>
      <c r="EY165" s="105"/>
      <c r="EZ165" s="105"/>
      <c r="FA165" s="105"/>
      <c r="FB165" s="105"/>
      <c r="FC165" s="105"/>
      <c r="FD165" s="105"/>
      <c r="FE165" s="105"/>
      <c r="FF165" s="105"/>
      <c r="FG165" s="105"/>
      <c r="FH165" s="105"/>
      <c r="FI165" s="105"/>
      <c r="FJ165" s="105"/>
      <c r="FK165" s="105"/>
      <c r="FL165" s="105"/>
      <c r="FM165" s="105"/>
      <c r="FN165" s="105"/>
      <c r="FO165" s="105"/>
      <c r="FP165" s="105"/>
      <c r="FQ165" s="105"/>
      <c r="FR165" s="105"/>
      <c r="FS165" s="105"/>
      <c r="FT165" s="105"/>
      <c r="FU165" s="105"/>
      <c r="FV165" s="105"/>
      <c r="FW165" s="105"/>
      <c r="FX165" s="105"/>
      <c r="FY165" s="105"/>
      <c r="FZ165" s="105"/>
      <c r="GA165" s="105"/>
      <c r="GB165" s="105"/>
      <c r="GC165" s="105"/>
      <c r="GD165" s="105"/>
      <c r="GE165" s="105"/>
      <c r="GF165" s="105"/>
      <c r="GG165" s="105"/>
      <c r="GH165" s="105"/>
      <c r="GI165" s="105"/>
      <c r="GJ165" s="105"/>
      <c r="GK165" s="105"/>
      <c r="GL165" s="105"/>
      <c r="GM165" s="105"/>
      <c r="GN165" s="105"/>
      <c r="GO165" s="105"/>
      <c r="GP165" s="105"/>
      <c r="GQ165" s="105"/>
      <c r="GR165" s="105"/>
      <c r="GS165" s="105"/>
      <c r="GT165" s="105"/>
      <c r="GU165" s="105"/>
      <c r="GV165" s="105"/>
      <c r="GW165" s="105"/>
      <c r="GX165" s="105"/>
      <c r="GY165" s="105"/>
      <c r="GZ165" s="105"/>
      <c r="HA165" s="105"/>
      <c r="HB165" s="105"/>
      <c r="HC165" s="105"/>
      <c r="HD165" s="105"/>
      <c r="HE165" s="105"/>
      <c r="HF165" s="105"/>
      <c r="HG165" s="105"/>
      <c r="HH165" s="105"/>
      <c r="HI165" s="105"/>
      <c r="HJ165" s="105"/>
      <c r="HK165" s="105"/>
      <c r="HL165" s="105"/>
      <c r="HM165" s="105"/>
      <c r="HN165" s="105"/>
      <c r="HO165" s="105"/>
      <c r="HP165" s="105"/>
      <c r="HQ165" s="105"/>
      <c r="HR165" s="105"/>
      <c r="HS165" s="105"/>
      <c r="HT165" s="105"/>
      <c r="HU165" s="105"/>
      <c r="HV165" s="105"/>
      <c r="HW165" s="105"/>
      <c r="HX165" s="105"/>
      <c r="HY165" s="105"/>
      <c r="HZ165" s="105"/>
      <c r="IA165" s="105"/>
      <c r="IB165" s="105"/>
      <c r="IC165" s="105"/>
      <c r="ID165" s="105"/>
      <c r="IE165" s="105"/>
      <c r="IF165" s="105"/>
      <c r="IG165" s="105"/>
      <c r="IH165" s="105"/>
      <c r="II165" s="105"/>
      <c r="IJ165" s="105"/>
      <c r="IK165" s="105"/>
      <c r="IL165" s="105"/>
      <c r="IM165" s="105"/>
      <c r="IN165" s="105"/>
      <c r="IO165" s="105"/>
      <c r="IP165" s="105"/>
      <c r="IQ165" s="105"/>
      <c r="IV165" s="57"/>
    </row>
    <row r="166" spans="1:256" s="8" customFormat="1" ht="138.75" customHeight="1">
      <c r="A166" s="29" t="s">
        <v>670</v>
      </c>
      <c r="B166" s="62" t="s">
        <v>702</v>
      </c>
      <c r="C166" s="28" t="s">
        <v>733</v>
      </c>
      <c r="D166" s="62" t="s">
        <v>734</v>
      </c>
      <c r="E166" s="39" t="s">
        <v>735</v>
      </c>
      <c r="F166" s="39" t="s">
        <v>635</v>
      </c>
      <c r="G166" s="39"/>
      <c r="H166" s="62">
        <v>2020</v>
      </c>
      <c r="I166" s="62" t="s">
        <v>133</v>
      </c>
      <c r="J166" s="62" t="s">
        <v>134</v>
      </c>
      <c r="K166" s="62">
        <v>15109122000</v>
      </c>
      <c r="L166" s="28">
        <f>M166+R166+S166+T166+U166+V166+W166+X166+Y166+Z166</f>
        <v>57.04</v>
      </c>
      <c r="M166" s="28">
        <f>SUBTOTAL(9,N166:Q166)</f>
        <v>57.04</v>
      </c>
      <c r="N166" s="28">
        <v>57.04</v>
      </c>
      <c r="O166" s="28"/>
      <c r="P166" s="28"/>
      <c r="Q166" s="28"/>
      <c r="R166" s="28"/>
      <c r="S166" s="28"/>
      <c r="T166" s="28"/>
      <c r="U166" s="28"/>
      <c r="V166" s="39"/>
      <c r="W166" s="39"/>
      <c r="X166" s="39"/>
      <c r="Y166" s="39"/>
      <c r="Z166" s="39"/>
      <c r="AA166" s="62" t="s">
        <v>135</v>
      </c>
      <c r="AB166" s="62" t="s">
        <v>136</v>
      </c>
      <c r="AC166" s="62" t="s">
        <v>136</v>
      </c>
      <c r="AD166" s="62" t="s">
        <v>136</v>
      </c>
      <c r="AE166" s="62" t="s">
        <v>136</v>
      </c>
      <c r="AF166" s="62" t="s">
        <v>137</v>
      </c>
      <c r="AG166" s="62">
        <v>10063</v>
      </c>
      <c r="AH166" s="62">
        <v>10063</v>
      </c>
      <c r="AI166" s="62">
        <v>10063</v>
      </c>
      <c r="AJ166" s="62">
        <v>10063</v>
      </c>
      <c r="AK166" s="62" t="s">
        <v>164</v>
      </c>
      <c r="AL166" s="62" t="s">
        <v>165</v>
      </c>
      <c r="AM166" s="96"/>
      <c r="AN166" s="106"/>
      <c r="AO166" s="106"/>
      <c r="AP166" s="106"/>
      <c r="AQ166" s="106"/>
      <c r="AR166" s="106"/>
      <c r="AS166" s="106"/>
      <c r="AT166" s="106"/>
      <c r="AU166" s="106"/>
      <c r="AV166" s="106"/>
      <c r="AW166" s="106"/>
      <c r="AX166" s="106"/>
      <c r="AY166" s="106"/>
      <c r="AZ166" s="106"/>
      <c r="BA166" s="106"/>
      <c r="BB166" s="106"/>
      <c r="BC166" s="106"/>
      <c r="BD166" s="106"/>
      <c r="BE166" s="106"/>
      <c r="BF166" s="106"/>
      <c r="BG166" s="106"/>
      <c r="BH166" s="106"/>
      <c r="BI166" s="106"/>
      <c r="BJ166" s="106"/>
      <c r="BK166" s="106"/>
      <c r="BL166" s="106"/>
      <c r="BM166" s="106"/>
      <c r="BN166" s="106"/>
      <c r="BO166" s="106"/>
      <c r="BP166" s="106"/>
      <c r="BQ166" s="106"/>
      <c r="BR166" s="106"/>
      <c r="BS166" s="106"/>
      <c r="BT166" s="106"/>
      <c r="BU166" s="106"/>
      <c r="BV166" s="106"/>
      <c r="BW166" s="106"/>
      <c r="BX166" s="106"/>
      <c r="BY166" s="106"/>
      <c r="BZ166" s="106"/>
      <c r="CA166" s="106"/>
      <c r="CB166" s="106"/>
      <c r="CC166" s="106"/>
      <c r="CD166" s="106"/>
      <c r="CE166" s="106"/>
      <c r="CF166" s="106"/>
      <c r="CG166" s="106"/>
      <c r="CH166" s="106"/>
      <c r="CI166" s="106"/>
      <c r="CJ166" s="106"/>
      <c r="CK166" s="106"/>
      <c r="CL166" s="106"/>
      <c r="CM166" s="106"/>
      <c r="CN166" s="106"/>
      <c r="CO166" s="106"/>
      <c r="CP166" s="106"/>
      <c r="CQ166" s="106"/>
      <c r="CR166" s="106"/>
      <c r="CS166" s="106"/>
      <c r="CT166" s="106"/>
      <c r="CU166" s="106"/>
      <c r="CV166" s="106"/>
      <c r="CW166" s="106"/>
      <c r="CX166" s="106"/>
      <c r="CY166" s="106"/>
      <c r="CZ166" s="106"/>
      <c r="DA166" s="106"/>
      <c r="DB166" s="106"/>
      <c r="DC166" s="106"/>
      <c r="DD166" s="106"/>
      <c r="DE166" s="106"/>
      <c r="DF166" s="106"/>
      <c r="DG166" s="106"/>
      <c r="DH166" s="106"/>
      <c r="DI166" s="106"/>
      <c r="DJ166" s="106"/>
      <c r="DK166" s="106"/>
      <c r="DL166" s="106"/>
      <c r="DM166" s="106"/>
      <c r="DN166" s="106"/>
      <c r="DO166" s="106"/>
      <c r="DP166" s="106"/>
      <c r="DQ166" s="106"/>
      <c r="DR166" s="106"/>
      <c r="DS166" s="106"/>
      <c r="DT166" s="106"/>
      <c r="DU166" s="106"/>
      <c r="DV166" s="106"/>
      <c r="DW166" s="106"/>
      <c r="DX166" s="106"/>
      <c r="DY166" s="106"/>
      <c r="DZ166" s="106"/>
      <c r="EA166" s="106"/>
      <c r="EB166" s="106"/>
      <c r="EC166" s="106"/>
      <c r="ED166" s="106"/>
      <c r="EE166" s="106"/>
      <c r="EF166" s="106"/>
      <c r="EG166" s="106"/>
      <c r="EH166" s="106"/>
      <c r="EI166" s="106"/>
      <c r="EJ166" s="106"/>
      <c r="EK166" s="106"/>
      <c r="EL166" s="106"/>
      <c r="EM166" s="106"/>
      <c r="EN166" s="106"/>
      <c r="EO166" s="106"/>
      <c r="EP166" s="106"/>
      <c r="EQ166" s="106"/>
      <c r="ER166" s="106"/>
      <c r="ES166" s="106"/>
      <c r="ET166" s="106"/>
      <c r="EU166" s="106"/>
      <c r="EV166" s="106"/>
      <c r="EW166" s="106"/>
      <c r="EX166" s="106"/>
      <c r="EY166" s="106"/>
      <c r="EZ166" s="106"/>
      <c r="FA166" s="106"/>
      <c r="FB166" s="106"/>
      <c r="FC166" s="106"/>
      <c r="FD166" s="106"/>
      <c r="FE166" s="106"/>
      <c r="FF166" s="106"/>
      <c r="FG166" s="106"/>
      <c r="FH166" s="106"/>
      <c r="FI166" s="106"/>
      <c r="FJ166" s="106"/>
      <c r="FK166" s="106"/>
      <c r="FL166" s="106"/>
      <c r="FM166" s="106"/>
      <c r="FN166" s="106"/>
      <c r="FO166" s="106"/>
      <c r="FP166" s="106"/>
      <c r="FQ166" s="106"/>
      <c r="FR166" s="106"/>
      <c r="FS166" s="106"/>
      <c r="FT166" s="106"/>
      <c r="FU166" s="106"/>
      <c r="FV166" s="106"/>
      <c r="FW166" s="106"/>
      <c r="FX166" s="106"/>
      <c r="FY166" s="106"/>
      <c r="FZ166" s="106"/>
      <c r="GA166" s="106"/>
      <c r="GB166" s="106"/>
      <c r="GC166" s="106"/>
      <c r="GD166" s="106"/>
      <c r="GE166" s="106"/>
      <c r="GF166" s="106"/>
      <c r="GG166" s="106"/>
      <c r="GH166" s="106"/>
      <c r="GI166" s="106"/>
      <c r="GJ166" s="106"/>
      <c r="GK166" s="106"/>
      <c r="GL166" s="106"/>
      <c r="GM166" s="106"/>
      <c r="GN166" s="106"/>
      <c r="GO166" s="106"/>
      <c r="GP166" s="106"/>
      <c r="GQ166" s="106"/>
      <c r="GR166" s="106"/>
      <c r="GS166" s="106"/>
      <c r="GT166" s="106"/>
      <c r="GU166" s="106"/>
      <c r="GV166" s="106"/>
      <c r="GW166" s="106"/>
      <c r="GX166" s="106"/>
      <c r="GY166" s="106"/>
      <c r="GZ166" s="106"/>
      <c r="HA166" s="106"/>
      <c r="HB166" s="106"/>
      <c r="HC166" s="106"/>
      <c r="HD166" s="106"/>
      <c r="HE166" s="106"/>
      <c r="HF166" s="106"/>
      <c r="HG166" s="106"/>
      <c r="HH166" s="106"/>
      <c r="HI166" s="106"/>
      <c r="HJ166" s="106"/>
      <c r="HK166" s="106"/>
      <c r="HL166" s="106"/>
      <c r="HM166" s="106"/>
      <c r="HN166" s="106"/>
      <c r="HO166" s="106"/>
      <c r="HP166" s="106"/>
      <c r="HQ166" s="106"/>
      <c r="HR166" s="106"/>
      <c r="HS166" s="106"/>
      <c r="HT166" s="106"/>
      <c r="HU166" s="106"/>
      <c r="HV166" s="106"/>
      <c r="HW166" s="106"/>
      <c r="HX166" s="106"/>
      <c r="HY166" s="106"/>
      <c r="HZ166" s="106"/>
      <c r="IA166" s="106"/>
      <c r="IB166" s="106"/>
      <c r="IC166" s="106"/>
      <c r="ID166" s="106"/>
      <c r="IE166" s="106"/>
      <c r="IF166" s="106"/>
      <c r="IG166" s="106"/>
      <c r="IH166" s="106"/>
      <c r="II166" s="106"/>
      <c r="IJ166" s="106"/>
      <c r="IK166" s="106"/>
      <c r="IL166" s="106"/>
      <c r="IM166" s="106"/>
      <c r="IN166" s="106"/>
      <c r="IO166" s="106"/>
      <c r="IP166" s="106"/>
      <c r="IQ166" s="106"/>
      <c r="IR166" s="106"/>
      <c r="IS166" s="106"/>
      <c r="IT166" s="106"/>
      <c r="IU166" s="106"/>
      <c r="IV166" s="58"/>
    </row>
    <row r="167" spans="1:256" s="7" customFormat="1" ht="174.75" customHeight="1">
      <c r="A167" s="29" t="s">
        <v>670</v>
      </c>
      <c r="B167" s="29" t="s">
        <v>702</v>
      </c>
      <c r="C167" s="28" t="s">
        <v>736</v>
      </c>
      <c r="D167" s="28" t="s">
        <v>737</v>
      </c>
      <c r="E167" s="62" t="s">
        <v>738</v>
      </c>
      <c r="F167" s="62" t="s">
        <v>635</v>
      </c>
      <c r="G167" s="62"/>
      <c r="H167" s="62">
        <v>2020</v>
      </c>
      <c r="I167" s="62" t="s">
        <v>640</v>
      </c>
      <c r="J167" s="62" t="s">
        <v>641</v>
      </c>
      <c r="K167" s="29" t="s">
        <v>739</v>
      </c>
      <c r="L167" s="39">
        <f>M167+R167+S167+T167+U167+V167+W167+X167+Y167+Z167</f>
        <v>30</v>
      </c>
      <c r="M167" s="39">
        <f aca="true" t="shared" si="19" ref="M165:M180">SUM(N167:Q167)</f>
        <v>0</v>
      </c>
      <c r="N167" s="39"/>
      <c r="O167" s="39"/>
      <c r="P167" s="39"/>
      <c r="Q167" s="39"/>
      <c r="R167" s="39">
        <v>30</v>
      </c>
      <c r="S167" s="39"/>
      <c r="T167" s="39"/>
      <c r="U167" s="39"/>
      <c r="V167" s="39"/>
      <c r="W167" s="39"/>
      <c r="X167" s="39"/>
      <c r="Y167" s="39"/>
      <c r="Z167" s="39"/>
      <c r="AA167" s="39" t="s">
        <v>135</v>
      </c>
      <c r="AB167" s="62" t="s">
        <v>136</v>
      </c>
      <c r="AC167" s="62" t="s">
        <v>137</v>
      </c>
      <c r="AD167" s="62" t="s">
        <v>137</v>
      </c>
      <c r="AE167" s="62" t="s">
        <v>137</v>
      </c>
      <c r="AF167" s="62" t="s">
        <v>137</v>
      </c>
      <c r="AG167" s="62">
        <v>6694</v>
      </c>
      <c r="AH167" s="62">
        <v>14659</v>
      </c>
      <c r="AI167" s="62">
        <v>6694</v>
      </c>
      <c r="AJ167" s="62">
        <v>14659</v>
      </c>
      <c r="AK167" s="29" t="s">
        <v>740</v>
      </c>
      <c r="AL167" s="62" t="s">
        <v>740</v>
      </c>
      <c r="IV167" s="110"/>
    </row>
    <row r="168" spans="1:256" s="7" customFormat="1" ht="144" customHeight="1">
      <c r="A168" s="29" t="s">
        <v>670</v>
      </c>
      <c r="B168" s="29" t="s">
        <v>702</v>
      </c>
      <c r="C168" s="28" t="s">
        <v>741</v>
      </c>
      <c r="D168" s="28" t="s">
        <v>737</v>
      </c>
      <c r="E168" s="39" t="s">
        <v>742</v>
      </c>
      <c r="F168" s="62" t="s">
        <v>635</v>
      </c>
      <c r="G168" s="62"/>
      <c r="H168" s="62">
        <v>2020</v>
      </c>
      <c r="I168" s="62" t="s">
        <v>640</v>
      </c>
      <c r="J168" s="62" t="s">
        <v>743</v>
      </c>
      <c r="K168" s="29">
        <v>13289750718</v>
      </c>
      <c r="L168" s="39">
        <f>M168+R168+S168+T168+U168+V168+W168+X168+Y168+Z168</f>
        <v>20</v>
      </c>
      <c r="M168" s="39">
        <f t="shared" si="19"/>
        <v>0</v>
      </c>
      <c r="N168" s="39"/>
      <c r="O168" s="39"/>
      <c r="P168" s="39"/>
      <c r="Q168" s="39"/>
      <c r="R168" s="39">
        <v>20</v>
      </c>
      <c r="S168" s="39"/>
      <c r="T168" s="39"/>
      <c r="U168" s="39"/>
      <c r="V168" s="39"/>
      <c r="W168" s="39"/>
      <c r="X168" s="39"/>
      <c r="Y168" s="39"/>
      <c r="Z168" s="39"/>
      <c r="AA168" s="39" t="s">
        <v>135</v>
      </c>
      <c r="AB168" s="62" t="s">
        <v>136</v>
      </c>
      <c r="AC168" s="62" t="s">
        <v>137</v>
      </c>
      <c r="AD168" s="62" t="s">
        <v>137</v>
      </c>
      <c r="AE168" s="62" t="s">
        <v>137</v>
      </c>
      <c r="AF168" s="62" t="s">
        <v>137</v>
      </c>
      <c r="AG168" s="62">
        <v>6694</v>
      </c>
      <c r="AH168" s="62">
        <v>14659</v>
      </c>
      <c r="AI168" s="62">
        <v>6694</v>
      </c>
      <c r="AJ168" s="62">
        <v>14659</v>
      </c>
      <c r="AK168" s="29" t="s">
        <v>740</v>
      </c>
      <c r="AL168" s="62" t="s">
        <v>740</v>
      </c>
      <c r="AM168" s="9"/>
      <c r="AN168" s="9"/>
      <c r="AO168" s="9"/>
      <c r="AP168" s="9"/>
      <c r="AQ168" s="9"/>
      <c r="AR168" s="9"/>
      <c r="AS168" s="9"/>
      <c r="AT168" s="9"/>
      <c r="AU168" s="9"/>
      <c r="AV168" s="9"/>
      <c r="AW168" s="9"/>
      <c r="AX168" s="9"/>
      <c r="AY168" s="9"/>
      <c r="AZ168" s="9"/>
      <c r="BA168" s="9"/>
      <c r="BB168" s="9"/>
      <c r="BC168" s="9"/>
      <c r="BD168" s="9"/>
      <c r="BE168" s="9"/>
      <c r="BF168" s="9"/>
      <c r="BG168" s="9"/>
      <c r="BH168" s="9"/>
      <c r="BI168" s="9"/>
      <c r="BJ168" s="9"/>
      <c r="BK168" s="9"/>
      <c r="BL168" s="9"/>
      <c r="BM168" s="9"/>
      <c r="BN168" s="9"/>
      <c r="BO168" s="9"/>
      <c r="BP168" s="9"/>
      <c r="BQ168" s="9"/>
      <c r="BR168" s="9"/>
      <c r="BS168" s="9"/>
      <c r="BT168" s="9"/>
      <c r="BU168" s="9"/>
      <c r="BV168" s="9"/>
      <c r="BW168" s="9"/>
      <c r="BX168" s="9"/>
      <c r="BY168" s="9"/>
      <c r="BZ168" s="9"/>
      <c r="CA168" s="9"/>
      <c r="CB168" s="9"/>
      <c r="CC168" s="9"/>
      <c r="CD168" s="9"/>
      <c r="CE168" s="9"/>
      <c r="CF168" s="9"/>
      <c r="CG168" s="9"/>
      <c r="CH168" s="9"/>
      <c r="CI168" s="9"/>
      <c r="CJ168" s="9"/>
      <c r="CK168" s="9"/>
      <c r="CL168" s="9"/>
      <c r="CM168" s="9"/>
      <c r="CN168" s="9"/>
      <c r="CO168" s="9"/>
      <c r="CP168" s="9"/>
      <c r="CQ168" s="9"/>
      <c r="CR168" s="9"/>
      <c r="CS168" s="9"/>
      <c r="CT168" s="9"/>
      <c r="CU168" s="9"/>
      <c r="CV168" s="9"/>
      <c r="CW168" s="9"/>
      <c r="CX168" s="9"/>
      <c r="CY168" s="9"/>
      <c r="CZ168" s="9"/>
      <c r="DA168" s="9"/>
      <c r="DB168" s="9"/>
      <c r="DC168" s="9"/>
      <c r="DD168" s="9"/>
      <c r="DE168" s="9"/>
      <c r="DF168" s="9"/>
      <c r="DG168" s="9"/>
      <c r="DH168" s="9"/>
      <c r="DI168" s="9"/>
      <c r="DJ168" s="9"/>
      <c r="DK168" s="9"/>
      <c r="DL168" s="9"/>
      <c r="DM168" s="9"/>
      <c r="DN168" s="9"/>
      <c r="DO168" s="9"/>
      <c r="DP168" s="9"/>
      <c r="DQ168" s="9"/>
      <c r="DR168" s="9"/>
      <c r="DS168" s="9"/>
      <c r="DT168" s="9"/>
      <c r="DU168" s="9"/>
      <c r="DV168" s="9"/>
      <c r="DW168" s="9"/>
      <c r="DX168" s="9"/>
      <c r="DY168" s="9"/>
      <c r="DZ168" s="9"/>
      <c r="EA168" s="9"/>
      <c r="EB168" s="9"/>
      <c r="EC168" s="9"/>
      <c r="ED168" s="9"/>
      <c r="EE168" s="9"/>
      <c r="EF168" s="9"/>
      <c r="EG168" s="9"/>
      <c r="EH168" s="9"/>
      <c r="EI168" s="9"/>
      <c r="EJ168" s="9"/>
      <c r="EK168" s="9"/>
      <c r="EL168" s="9"/>
      <c r="EM168" s="9"/>
      <c r="EN168" s="9"/>
      <c r="EO168" s="9"/>
      <c r="EP168" s="9"/>
      <c r="EQ168" s="9"/>
      <c r="ER168" s="9"/>
      <c r="ES168" s="9"/>
      <c r="ET168" s="9"/>
      <c r="EU168" s="9"/>
      <c r="EV168" s="9"/>
      <c r="EW168" s="9"/>
      <c r="EX168" s="9"/>
      <c r="EY168" s="9"/>
      <c r="EZ168" s="9"/>
      <c r="FA168" s="9"/>
      <c r="FB168" s="9"/>
      <c r="FC168" s="9"/>
      <c r="FD168" s="9"/>
      <c r="FE168" s="9"/>
      <c r="FF168" s="9"/>
      <c r="FG168" s="9"/>
      <c r="FH168" s="9"/>
      <c r="FI168" s="9"/>
      <c r="FJ168" s="9"/>
      <c r="FK168" s="9"/>
      <c r="FL168" s="9"/>
      <c r="FM168" s="9"/>
      <c r="FN168" s="9"/>
      <c r="FO168" s="9"/>
      <c r="FP168" s="9"/>
      <c r="FQ168" s="9"/>
      <c r="FR168" s="9"/>
      <c r="FS168" s="9"/>
      <c r="FT168" s="9"/>
      <c r="FU168" s="9"/>
      <c r="FV168" s="9"/>
      <c r="FW168" s="9"/>
      <c r="FX168" s="9"/>
      <c r="FY168" s="9"/>
      <c r="FZ168" s="9"/>
      <c r="GA168" s="9"/>
      <c r="GB168" s="9"/>
      <c r="GC168" s="9"/>
      <c r="GD168" s="9"/>
      <c r="GE168" s="9"/>
      <c r="GF168" s="9"/>
      <c r="GG168" s="9"/>
      <c r="GH168" s="9"/>
      <c r="GI168" s="9"/>
      <c r="GJ168" s="9"/>
      <c r="GK168" s="9"/>
      <c r="GL168" s="9"/>
      <c r="GM168" s="9"/>
      <c r="GN168" s="9"/>
      <c r="GO168" s="9"/>
      <c r="GP168" s="9"/>
      <c r="GQ168" s="9"/>
      <c r="GR168" s="9"/>
      <c r="GS168" s="9"/>
      <c r="GT168" s="9"/>
      <c r="GU168" s="9"/>
      <c r="GV168" s="9"/>
      <c r="GW168" s="9"/>
      <c r="GX168" s="9"/>
      <c r="GY168" s="9"/>
      <c r="GZ168" s="9"/>
      <c r="HA168" s="9"/>
      <c r="HB168" s="9"/>
      <c r="HC168" s="9"/>
      <c r="HD168" s="9"/>
      <c r="HE168" s="9"/>
      <c r="HF168" s="9"/>
      <c r="HG168" s="9"/>
      <c r="HH168" s="9"/>
      <c r="HI168" s="9"/>
      <c r="HJ168" s="9"/>
      <c r="HK168" s="9"/>
      <c r="HL168" s="9"/>
      <c r="HM168" s="9"/>
      <c r="HN168" s="9"/>
      <c r="HO168" s="9"/>
      <c r="HP168" s="9"/>
      <c r="HQ168" s="9"/>
      <c r="HR168" s="9"/>
      <c r="HS168" s="9"/>
      <c r="HT168" s="9"/>
      <c r="HU168" s="9"/>
      <c r="HV168" s="9"/>
      <c r="HW168" s="9"/>
      <c r="HX168" s="9"/>
      <c r="HY168" s="9"/>
      <c r="HZ168" s="9"/>
      <c r="IA168" s="9"/>
      <c r="IB168" s="9"/>
      <c r="IC168" s="9"/>
      <c r="ID168" s="9"/>
      <c r="IE168" s="9"/>
      <c r="IF168" s="9"/>
      <c r="IG168" s="9"/>
      <c r="IH168" s="9"/>
      <c r="II168" s="9"/>
      <c r="IJ168" s="9"/>
      <c r="IK168" s="9"/>
      <c r="IL168" s="9"/>
      <c r="IM168" s="9"/>
      <c r="IN168" s="9"/>
      <c r="IO168" s="9"/>
      <c r="IP168" s="9"/>
      <c r="IQ168" s="9"/>
      <c r="IR168" s="9"/>
      <c r="IS168" s="9"/>
      <c r="IT168" s="9"/>
      <c r="IU168" s="9"/>
      <c r="IV168" s="57"/>
    </row>
    <row r="169" spans="1:256" s="9" customFormat="1" ht="144" customHeight="1">
      <c r="A169" s="29" t="s">
        <v>42</v>
      </c>
      <c r="B169" s="29" t="s">
        <v>42</v>
      </c>
      <c r="C169" s="29" t="s">
        <v>744</v>
      </c>
      <c r="D169" s="29" t="s">
        <v>745</v>
      </c>
      <c r="E169" s="62" t="s">
        <v>746</v>
      </c>
      <c r="F169" s="28" t="s">
        <v>635</v>
      </c>
      <c r="G169" s="28"/>
      <c r="H169" s="28">
        <v>2020</v>
      </c>
      <c r="I169" s="28" t="s">
        <v>675</v>
      </c>
      <c r="J169" s="28" t="s">
        <v>676</v>
      </c>
      <c r="K169" s="28" t="s">
        <v>677</v>
      </c>
      <c r="L169" s="28">
        <v>507</v>
      </c>
      <c r="M169" s="28">
        <v>0</v>
      </c>
      <c r="N169" s="28"/>
      <c r="O169" s="28"/>
      <c r="P169" s="28"/>
      <c r="Q169" s="28"/>
      <c r="R169" s="28"/>
      <c r="S169" s="28">
        <v>507</v>
      </c>
      <c r="T169" s="28"/>
      <c r="U169" s="28"/>
      <c r="V169" s="28"/>
      <c r="W169" s="28"/>
      <c r="X169" s="28"/>
      <c r="Y169" s="28"/>
      <c r="Z169" s="28"/>
      <c r="AA169" s="28" t="s">
        <v>135</v>
      </c>
      <c r="AB169" s="28" t="s">
        <v>136</v>
      </c>
      <c r="AC169" s="28" t="s">
        <v>137</v>
      </c>
      <c r="AD169" s="28" t="s">
        <v>137</v>
      </c>
      <c r="AE169" s="28" t="s">
        <v>137</v>
      </c>
      <c r="AF169" s="28" t="s">
        <v>137</v>
      </c>
      <c r="AG169" s="28">
        <v>169</v>
      </c>
      <c r="AH169" s="28">
        <v>169</v>
      </c>
      <c r="AI169" s="28">
        <v>169</v>
      </c>
      <c r="AJ169" s="28">
        <v>169</v>
      </c>
      <c r="AK169" s="28" t="s">
        <v>678</v>
      </c>
      <c r="AL169" s="28" t="s">
        <v>747</v>
      </c>
      <c r="IV169" s="57"/>
    </row>
    <row r="170" spans="1:256" s="9" customFormat="1" ht="79.5" customHeight="1">
      <c r="A170" s="29" t="s">
        <v>42</v>
      </c>
      <c r="B170" s="29" t="s">
        <v>42</v>
      </c>
      <c r="C170" s="29" t="s">
        <v>748</v>
      </c>
      <c r="D170" s="29" t="s">
        <v>749</v>
      </c>
      <c r="E170" s="62" t="s">
        <v>750</v>
      </c>
      <c r="F170" s="28" t="s">
        <v>635</v>
      </c>
      <c r="G170" s="28"/>
      <c r="H170" s="28">
        <v>2020</v>
      </c>
      <c r="I170" s="28" t="s">
        <v>675</v>
      </c>
      <c r="J170" s="28" t="s">
        <v>676</v>
      </c>
      <c r="K170" s="28" t="s">
        <v>677</v>
      </c>
      <c r="L170" s="28">
        <v>123.84</v>
      </c>
      <c r="M170" s="28">
        <v>0</v>
      </c>
      <c r="N170" s="28"/>
      <c r="O170" s="28"/>
      <c r="P170" s="28"/>
      <c r="Q170" s="28"/>
      <c r="R170" s="28"/>
      <c r="S170" s="28">
        <v>123.84</v>
      </c>
      <c r="T170" s="28"/>
      <c r="U170" s="28"/>
      <c r="V170" s="28"/>
      <c r="W170" s="28"/>
      <c r="X170" s="28"/>
      <c r="Y170" s="28"/>
      <c r="Z170" s="28"/>
      <c r="AA170" s="28" t="s">
        <v>135</v>
      </c>
      <c r="AB170" s="28" t="s">
        <v>136</v>
      </c>
      <c r="AC170" s="28" t="s">
        <v>137</v>
      </c>
      <c r="AD170" s="28" t="s">
        <v>137</v>
      </c>
      <c r="AE170" s="28" t="s">
        <v>137</v>
      </c>
      <c r="AF170" s="28" t="s">
        <v>137</v>
      </c>
      <c r="AG170" s="28">
        <v>172</v>
      </c>
      <c r="AH170" s="28">
        <v>172</v>
      </c>
      <c r="AI170" s="28">
        <v>172</v>
      </c>
      <c r="AJ170" s="28">
        <v>172</v>
      </c>
      <c r="AK170" s="28" t="s">
        <v>678</v>
      </c>
      <c r="AL170" s="28" t="s">
        <v>751</v>
      </c>
      <c r="IV170" s="57"/>
    </row>
    <row r="171" spans="1:256" s="9" customFormat="1" ht="79.5" customHeight="1">
      <c r="A171" s="62" t="s">
        <v>42</v>
      </c>
      <c r="B171" s="29" t="s">
        <v>42</v>
      </c>
      <c r="C171" s="29" t="s">
        <v>752</v>
      </c>
      <c r="D171" s="62" t="s">
        <v>753</v>
      </c>
      <c r="E171" s="62" t="s">
        <v>754</v>
      </c>
      <c r="F171" s="62" t="s">
        <v>635</v>
      </c>
      <c r="G171" s="62" t="s">
        <v>755</v>
      </c>
      <c r="H171" s="62">
        <v>2020</v>
      </c>
      <c r="I171" s="62" t="s">
        <v>408</v>
      </c>
      <c r="J171" s="62" t="s">
        <v>756</v>
      </c>
      <c r="K171" s="29">
        <v>15191945598</v>
      </c>
      <c r="L171" s="39">
        <f aca="true" t="shared" si="20" ref="L171:L176">M171+R171+S171+T171+U171+V171+W171+X171+Y171+Z171</f>
        <v>182</v>
      </c>
      <c r="M171" s="39">
        <f t="shared" si="19"/>
        <v>0</v>
      </c>
      <c r="N171" s="39"/>
      <c r="O171" s="39"/>
      <c r="P171" s="39"/>
      <c r="Q171" s="39"/>
      <c r="R171" s="39"/>
      <c r="S171" s="39">
        <v>182</v>
      </c>
      <c r="T171" s="39"/>
      <c r="U171" s="39"/>
      <c r="V171" s="39"/>
      <c r="W171" s="39"/>
      <c r="X171" s="39"/>
      <c r="Y171" s="39"/>
      <c r="Z171" s="39"/>
      <c r="AA171" s="62" t="s">
        <v>135</v>
      </c>
      <c r="AB171" s="29" t="s">
        <v>136</v>
      </c>
      <c r="AC171" s="62" t="s">
        <v>137</v>
      </c>
      <c r="AD171" s="62" t="s">
        <v>137</v>
      </c>
      <c r="AE171" s="62" t="s">
        <v>137</v>
      </c>
      <c r="AF171" s="62" t="s">
        <v>137</v>
      </c>
      <c r="AG171" s="62">
        <v>223</v>
      </c>
      <c r="AH171" s="62">
        <v>647</v>
      </c>
      <c r="AI171" s="62">
        <v>223</v>
      </c>
      <c r="AJ171" s="62">
        <v>647</v>
      </c>
      <c r="AK171" s="62" t="s">
        <v>757</v>
      </c>
      <c r="AL171" s="62" t="s">
        <v>758</v>
      </c>
      <c r="IV171" s="57"/>
    </row>
    <row r="172" spans="1:256" s="7" customFormat="1" ht="79.5" customHeight="1">
      <c r="A172" s="62" t="s">
        <v>759</v>
      </c>
      <c r="B172" s="29" t="s">
        <v>760</v>
      </c>
      <c r="C172" s="28" t="s">
        <v>761</v>
      </c>
      <c r="D172" s="62" t="s">
        <v>762</v>
      </c>
      <c r="E172" s="62" t="s">
        <v>763</v>
      </c>
      <c r="F172" s="62" t="s">
        <v>635</v>
      </c>
      <c r="G172" s="62"/>
      <c r="H172" s="62">
        <v>2020</v>
      </c>
      <c r="I172" s="62" t="s">
        <v>640</v>
      </c>
      <c r="J172" s="62" t="s">
        <v>641</v>
      </c>
      <c r="K172" s="29" t="s">
        <v>739</v>
      </c>
      <c r="L172" s="39">
        <f t="shared" si="20"/>
        <v>24</v>
      </c>
      <c r="M172" s="39">
        <f t="shared" si="19"/>
        <v>0</v>
      </c>
      <c r="N172" s="39"/>
      <c r="O172" s="39"/>
      <c r="P172" s="39"/>
      <c r="Q172" s="39"/>
      <c r="R172" s="39">
        <v>24</v>
      </c>
      <c r="S172" s="39"/>
      <c r="T172" s="39"/>
      <c r="U172" s="39"/>
      <c r="V172" s="39"/>
      <c r="W172" s="39"/>
      <c r="X172" s="39"/>
      <c r="Y172" s="39"/>
      <c r="Z172" s="39"/>
      <c r="AA172" s="39" t="s">
        <v>135</v>
      </c>
      <c r="AB172" s="62" t="s">
        <v>136</v>
      </c>
      <c r="AC172" s="62" t="s">
        <v>137</v>
      </c>
      <c r="AD172" s="62" t="s">
        <v>137</v>
      </c>
      <c r="AE172" s="62" t="s">
        <v>137</v>
      </c>
      <c r="AF172" s="62" t="s">
        <v>137</v>
      </c>
      <c r="AG172" s="62">
        <v>80</v>
      </c>
      <c r="AH172" s="62">
        <v>80</v>
      </c>
      <c r="AI172" s="62">
        <v>80</v>
      </c>
      <c r="AJ172" s="62">
        <v>80</v>
      </c>
      <c r="AK172" s="62" t="s">
        <v>764</v>
      </c>
      <c r="AL172" s="62" t="s">
        <v>765</v>
      </c>
      <c r="AM172" s="9"/>
      <c r="AN172" s="9"/>
      <c r="AO172" s="9"/>
      <c r="AP172" s="9"/>
      <c r="AQ172" s="9"/>
      <c r="AR172" s="9"/>
      <c r="AS172" s="9"/>
      <c r="AT172" s="9"/>
      <c r="AU172" s="9"/>
      <c r="AV172" s="9"/>
      <c r="AW172" s="9"/>
      <c r="AX172" s="9"/>
      <c r="AY172" s="9"/>
      <c r="AZ172" s="9"/>
      <c r="BA172" s="9"/>
      <c r="BB172" s="9"/>
      <c r="BC172" s="9"/>
      <c r="BD172" s="9"/>
      <c r="BE172" s="9"/>
      <c r="BF172" s="9"/>
      <c r="BG172" s="9"/>
      <c r="BH172" s="9"/>
      <c r="BI172" s="9"/>
      <c r="BJ172" s="9"/>
      <c r="BK172" s="9"/>
      <c r="BL172" s="9"/>
      <c r="BM172" s="9"/>
      <c r="BN172" s="9"/>
      <c r="BO172" s="9"/>
      <c r="BP172" s="9"/>
      <c r="BQ172" s="9"/>
      <c r="BR172" s="9"/>
      <c r="BS172" s="9"/>
      <c r="BT172" s="9"/>
      <c r="BU172" s="9"/>
      <c r="BV172" s="9"/>
      <c r="BW172" s="9"/>
      <c r="BX172" s="9"/>
      <c r="BY172" s="9"/>
      <c r="BZ172" s="9"/>
      <c r="CA172" s="9"/>
      <c r="CB172" s="9"/>
      <c r="CC172" s="9"/>
      <c r="CD172" s="9"/>
      <c r="CE172" s="9"/>
      <c r="CF172" s="9"/>
      <c r="CG172" s="9"/>
      <c r="CH172" s="9"/>
      <c r="CI172" s="9"/>
      <c r="CJ172" s="9"/>
      <c r="CK172" s="9"/>
      <c r="CL172" s="9"/>
      <c r="CM172" s="9"/>
      <c r="CN172" s="9"/>
      <c r="CO172" s="9"/>
      <c r="CP172" s="9"/>
      <c r="CQ172" s="9"/>
      <c r="CR172" s="9"/>
      <c r="CS172" s="9"/>
      <c r="CT172" s="9"/>
      <c r="CU172" s="9"/>
      <c r="CV172" s="9"/>
      <c r="CW172" s="9"/>
      <c r="CX172" s="9"/>
      <c r="CY172" s="9"/>
      <c r="CZ172" s="9"/>
      <c r="DA172" s="9"/>
      <c r="DB172" s="9"/>
      <c r="DC172" s="9"/>
      <c r="DD172" s="9"/>
      <c r="DE172" s="9"/>
      <c r="DF172" s="9"/>
      <c r="DG172" s="9"/>
      <c r="DH172" s="9"/>
      <c r="DI172" s="9"/>
      <c r="DJ172" s="9"/>
      <c r="DK172" s="9"/>
      <c r="DL172" s="9"/>
      <c r="DM172" s="9"/>
      <c r="DN172" s="9"/>
      <c r="DO172" s="9"/>
      <c r="DP172" s="9"/>
      <c r="DQ172" s="9"/>
      <c r="DR172" s="9"/>
      <c r="DS172" s="9"/>
      <c r="DT172" s="9"/>
      <c r="DU172" s="9"/>
      <c r="DV172" s="9"/>
      <c r="DW172" s="9"/>
      <c r="DX172" s="9"/>
      <c r="DY172" s="9"/>
      <c r="DZ172" s="9"/>
      <c r="EA172" s="9"/>
      <c r="EB172" s="9"/>
      <c r="EC172" s="9"/>
      <c r="ED172" s="9"/>
      <c r="EE172" s="9"/>
      <c r="EF172" s="9"/>
      <c r="EG172" s="9"/>
      <c r="EH172" s="9"/>
      <c r="EI172" s="9"/>
      <c r="EJ172" s="9"/>
      <c r="EK172" s="9"/>
      <c r="EL172" s="9"/>
      <c r="EM172" s="9"/>
      <c r="EN172" s="9"/>
      <c r="EO172" s="9"/>
      <c r="EP172" s="9"/>
      <c r="EQ172" s="9"/>
      <c r="ER172" s="9"/>
      <c r="ES172" s="9"/>
      <c r="ET172" s="9"/>
      <c r="EU172" s="9"/>
      <c r="EV172" s="9"/>
      <c r="EW172" s="9"/>
      <c r="EX172" s="9"/>
      <c r="EY172" s="9"/>
      <c r="EZ172" s="9"/>
      <c r="FA172" s="9"/>
      <c r="FB172" s="9"/>
      <c r="FC172" s="9"/>
      <c r="FD172" s="9"/>
      <c r="FE172" s="9"/>
      <c r="FF172" s="9"/>
      <c r="FG172" s="9"/>
      <c r="FH172" s="9"/>
      <c r="FI172" s="9"/>
      <c r="FJ172" s="9"/>
      <c r="FK172" s="9"/>
      <c r="FL172" s="9"/>
      <c r="FM172" s="9"/>
      <c r="FN172" s="9"/>
      <c r="FO172" s="9"/>
      <c r="FP172" s="9"/>
      <c r="FQ172" s="9"/>
      <c r="FR172" s="9"/>
      <c r="FS172" s="9"/>
      <c r="FT172" s="9"/>
      <c r="FU172" s="9"/>
      <c r="FV172" s="9"/>
      <c r="FW172" s="9"/>
      <c r="FX172" s="9"/>
      <c r="FY172" s="9"/>
      <c r="FZ172" s="9"/>
      <c r="GA172" s="9"/>
      <c r="GB172" s="9"/>
      <c r="GC172" s="9"/>
      <c r="GD172" s="9"/>
      <c r="GE172" s="9"/>
      <c r="GF172" s="9"/>
      <c r="GG172" s="9"/>
      <c r="GH172" s="9"/>
      <c r="GI172" s="9"/>
      <c r="GJ172" s="9"/>
      <c r="GK172" s="9"/>
      <c r="GL172" s="9"/>
      <c r="GM172" s="9"/>
      <c r="GN172" s="9"/>
      <c r="GO172" s="9"/>
      <c r="GP172" s="9"/>
      <c r="GQ172" s="9"/>
      <c r="GR172" s="9"/>
      <c r="GS172" s="9"/>
      <c r="GT172" s="9"/>
      <c r="GU172" s="9"/>
      <c r="GV172" s="9"/>
      <c r="GW172" s="9"/>
      <c r="GX172" s="9"/>
      <c r="GY172" s="9"/>
      <c r="GZ172" s="9"/>
      <c r="HA172" s="9"/>
      <c r="HB172" s="9"/>
      <c r="HC172" s="9"/>
      <c r="HD172" s="9"/>
      <c r="HE172" s="9"/>
      <c r="HF172" s="9"/>
      <c r="HG172" s="9"/>
      <c r="HH172" s="9"/>
      <c r="HI172" s="9"/>
      <c r="HJ172" s="9"/>
      <c r="HK172" s="9"/>
      <c r="HL172" s="9"/>
      <c r="HM172" s="9"/>
      <c r="HN172" s="9"/>
      <c r="HO172" s="9"/>
      <c r="HP172" s="9"/>
      <c r="HQ172" s="9"/>
      <c r="HR172" s="9"/>
      <c r="HS172" s="9"/>
      <c r="HT172" s="9"/>
      <c r="HU172" s="9"/>
      <c r="HV172" s="9"/>
      <c r="HW172" s="9"/>
      <c r="HX172" s="9"/>
      <c r="HY172" s="9"/>
      <c r="HZ172" s="9"/>
      <c r="IA172" s="9"/>
      <c r="IB172" s="9"/>
      <c r="IC172" s="9"/>
      <c r="ID172" s="9"/>
      <c r="IE172" s="9"/>
      <c r="IF172" s="9"/>
      <c r="IG172" s="9"/>
      <c r="IH172" s="9"/>
      <c r="II172" s="9"/>
      <c r="IJ172" s="9"/>
      <c r="IK172" s="9"/>
      <c r="IL172" s="9"/>
      <c r="IM172" s="9"/>
      <c r="IN172" s="9"/>
      <c r="IO172" s="9"/>
      <c r="IP172" s="9"/>
      <c r="IQ172" s="9"/>
      <c r="IR172" s="9"/>
      <c r="IS172" s="9"/>
      <c r="IT172" s="9"/>
      <c r="IU172" s="9"/>
      <c r="IV172" s="57"/>
    </row>
    <row r="173" spans="1:256" s="9" customFormat="1" ht="79.5" customHeight="1">
      <c r="A173" s="62" t="s">
        <v>759</v>
      </c>
      <c r="B173" s="29" t="s">
        <v>766</v>
      </c>
      <c r="C173" s="62" t="s">
        <v>767</v>
      </c>
      <c r="D173" s="62" t="s">
        <v>768</v>
      </c>
      <c r="E173" s="62" t="s">
        <v>769</v>
      </c>
      <c r="F173" s="62" t="s">
        <v>635</v>
      </c>
      <c r="G173" s="62" t="s">
        <v>770</v>
      </c>
      <c r="H173" s="62" t="s">
        <v>407</v>
      </c>
      <c r="I173" s="62" t="s">
        <v>771</v>
      </c>
      <c r="J173" s="62" t="s">
        <v>772</v>
      </c>
      <c r="K173" s="62">
        <v>6522314</v>
      </c>
      <c r="L173" s="39">
        <f t="shared" si="20"/>
        <v>88</v>
      </c>
      <c r="M173" s="39">
        <f t="shared" si="19"/>
        <v>0</v>
      </c>
      <c r="N173" s="39"/>
      <c r="O173" s="39"/>
      <c r="P173" s="39"/>
      <c r="Q173" s="39"/>
      <c r="R173" s="39"/>
      <c r="S173" s="39">
        <v>88</v>
      </c>
      <c r="T173" s="39"/>
      <c r="U173" s="39"/>
      <c r="V173" s="39"/>
      <c r="W173" s="39"/>
      <c r="X173" s="39"/>
      <c r="Y173" s="39"/>
      <c r="Z173" s="39"/>
      <c r="AA173" s="28" t="s">
        <v>135</v>
      </c>
      <c r="AB173" s="62" t="s">
        <v>136</v>
      </c>
      <c r="AC173" s="62" t="s">
        <v>137</v>
      </c>
      <c r="AD173" s="62" t="s">
        <v>137</v>
      </c>
      <c r="AE173" s="62" t="s">
        <v>137</v>
      </c>
      <c r="AF173" s="62" t="s">
        <v>137</v>
      </c>
      <c r="AG173" s="62">
        <v>560</v>
      </c>
      <c r="AH173" s="62">
        <v>724</v>
      </c>
      <c r="AI173" s="62">
        <v>620</v>
      </c>
      <c r="AJ173" s="62">
        <v>1100</v>
      </c>
      <c r="AK173" s="62" t="s">
        <v>773</v>
      </c>
      <c r="AL173" s="62" t="s">
        <v>774</v>
      </c>
      <c r="IV173" s="57"/>
    </row>
    <row r="174" spans="1:256" s="9" customFormat="1" ht="79.5" customHeight="1">
      <c r="A174" s="62" t="s">
        <v>759</v>
      </c>
      <c r="B174" s="29" t="s">
        <v>766</v>
      </c>
      <c r="C174" s="62" t="s">
        <v>775</v>
      </c>
      <c r="D174" s="62" t="s">
        <v>776</v>
      </c>
      <c r="E174" s="62" t="s">
        <v>777</v>
      </c>
      <c r="F174" s="62" t="s">
        <v>635</v>
      </c>
      <c r="G174" s="62" t="s">
        <v>778</v>
      </c>
      <c r="H174" s="62">
        <v>2020</v>
      </c>
      <c r="I174" s="62" t="s">
        <v>771</v>
      </c>
      <c r="J174" s="62" t="s">
        <v>772</v>
      </c>
      <c r="K174" s="62">
        <v>6522314</v>
      </c>
      <c r="L174" s="39">
        <f t="shared" si="20"/>
        <v>49.5</v>
      </c>
      <c r="M174" s="39">
        <f t="shared" si="19"/>
        <v>0</v>
      </c>
      <c r="N174" s="39"/>
      <c r="O174" s="39"/>
      <c r="P174" s="39"/>
      <c r="Q174" s="39"/>
      <c r="R174" s="39"/>
      <c r="S174" s="39">
        <v>49.5</v>
      </c>
      <c r="T174" s="39"/>
      <c r="U174" s="39"/>
      <c r="V174" s="39"/>
      <c r="W174" s="39"/>
      <c r="X174" s="39"/>
      <c r="Y174" s="39"/>
      <c r="Z174" s="39"/>
      <c r="AA174" s="39" t="s">
        <v>135</v>
      </c>
      <c r="AB174" s="29" t="s">
        <v>136</v>
      </c>
      <c r="AC174" s="62" t="s">
        <v>137</v>
      </c>
      <c r="AD174" s="62" t="s">
        <v>137</v>
      </c>
      <c r="AE174" s="62" t="s">
        <v>137</v>
      </c>
      <c r="AF174" s="62" t="s">
        <v>137</v>
      </c>
      <c r="AG174" s="62">
        <v>123</v>
      </c>
      <c r="AH174" s="62">
        <v>175</v>
      </c>
      <c r="AI174" s="62">
        <v>540</v>
      </c>
      <c r="AJ174" s="62">
        <v>660</v>
      </c>
      <c r="AK174" s="62" t="s">
        <v>779</v>
      </c>
      <c r="AL174" s="62" t="s">
        <v>774</v>
      </c>
      <c r="IV174" s="57"/>
    </row>
    <row r="175" spans="1:256" s="9" customFormat="1" ht="79.5" customHeight="1">
      <c r="A175" s="62" t="s">
        <v>759</v>
      </c>
      <c r="B175" s="29" t="s">
        <v>766</v>
      </c>
      <c r="C175" s="62" t="s">
        <v>780</v>
      </c>
      <c r="D175" s="62" t="s">
        <v>781</v>
      </c>
      <c r="E175" s="62" t="s">
        <v>782</v>
      </c>
      <c r="F175" s="62" t="s">
        <v>635</v>
      </c>
      <c r="G175" s="62" t="s">
        <v>770</v>
      </c>
      <c r="H175" s="62">
        <v>2020</v>
      </c>
      <c r="I175" s="62" t="s">
        <v>771</v>
      </c>
      <c r="J175" s="62" t="s">
        <v>772</v>
      </c>
      <c r="K175" s="62">
        <v>6522314</v>
      </c>
      <c r="L175" s="39">
        <f t="shared" si="20"/>
        <v>42.75</v>
      </c>
      <c r="M175" s="39">
        <f t="shared" si="19"/>
        <v>0</v>
      </c>
      <c r="N175" s="39"/>
      <c r="O175" s="39"/>
      <c r="P175" s="39"/>
      <c r="Q175" s="39"/>
      <c r="R175" s="39"/>
      <c r="S175" s="39">
        <v>42.75</v>
      </c>
      <c r="T175" s="39"/>
      <c r="U175" s="39"/>
      <c r="V175" s="39"/>
      <c r="W175" s="39"/>
      <c r="X175" s="39"/>
      <c r="Y175" s="39"/>
      <c r="Z175" s="39"/>
      <c r="AA175" s="39" t="s">
        <v>135</v>
      </c>
      <c r="AB175" s="29" t="s">
        <v>136</v>
      </c>
      <c r="AC175" s="62" t="s">
        <v>137</v>
      </c>
      <c r="AD175" s="62" t="s">
        <v>137</v>
      </c>
      <c r="AE175" s="62" t="s">
        <v>137</v>
      </c>
      <c r="AF175" s="62" t="s">
        <v>137</v>
      </c>
      <c r="AG175" s="62">
        <v>110</v>
      </c>
      <c r="AH175" s="62">
        <v>160</v>
      </c>
      <c r="AI175" s="62">
        <v>385</v>
      </c>
      <c r="AJ175" s="62">
        <v>385</v>
      </c>
      <c r="AK175" s="62" t="s">
        <v>783</v>
      </c>
      <c r="AL175" s="62" t="s">
        <v>784</v>
      </c>
      <c r="IV175" s="57"/>
    </row>
    <row r="176" spans="1:256" s="9" customFormat="1" ht="79.5" customHeight="1">
      <c r="A176" s="62" t="s">
        <v>759</v>
      </c>
      <c r="B176" s="29" t="s">
        <v>766</v>
      </c>
      <c r="C176" s="62" t="s">
        <v>785</v>
      </c>
      <c r="D176" s="62" t="s">
        <v>786</v>
      </c>
      <c r="E176" s="62" t="s">
        <v>787</v>
      </c>
      <c r="F176" s="62" t="s">
        <v>635</v>
      </c>
      <c r="G176" s="62" t="s">
        <v>788</v>
      </c>
      <c r="H176" s="62">
        <v>2020</v>
      </c>
      <c r="I176" s="62" t="s">
        <v>771</v>
      </c>
      <c r="J176" s="62" t="s">
        <v>772</v>
      </c>
      <c r="K176" s="62">
        <v>6522314</v>
      </c>
      <c r="L176" s="39">
        <f t="shared" si="20"/>
        <v>86.3</v>
      </c>
      <c r="M176" s="39">
        <f t="shared" si="19"/>
        <v>0</v>
      </c>
      <c r="N176" s="39"/>
      <c r="O176" s="39"/>
      <c r="P176" s="39"/>
      <c r="Q176" s="39"/>
      <c r="R176" s="39"/>
      <c r="S176" s="39">
        <v>86.3</v>
      </c>
      <c r="T176" s="39"/>
      <c r="U176" s="39"/>
      <c r="V176" s="39"/>
      <c r="W176" s="39"/>
      <c r="X176" s="39"/>
      <c r="Y176" s="39"/>
      <c r="Z176" s="39"/>
      <c r="AA176" s="39" t="s">
        <v>135</v>
      </c>
      <c r="AB176" s="29" t="s">
        <v>136</v>
      </c>
      <c r="AC176" s="62" t="s">
        <v>137</v>
      </c>
      <c r="AD176" s="62" t="s">
        <v>137</v>
      </c>
      <c r="AE176" s="62" t="s">
        <v>137</v>
      </c>
      <c r="AF176" s="62" t="s">
        <v>137</v>
      </c>
      <c r="AG176" s="62">
        <v>160</v>
      </c>
      <c r="AH176" s="62">
        <v>260</v>
      </c>
      <c r="AI176" s="62">
        <v>354</v>
      </c>
      <c r="AJ176" s="62">
        <v>402</v>
      </c>
      <c r="AK176" s="62" t="s">
        <v>789</v>
      </c>
      <c r="AL176" s="62" t="s">
        <v>790</v>
      </c>
      <c r="IV176" s="57"/>
    </row>
    <row r="177" spans="1:256" s="9" customFormat="1" ht="132" customHeight="1">
      <c r="A177" s="62" t="s">
        <v>759</v>
      </c>
      <c r="B177" s="29" t="s">
        <v>766</v>
      </c>
      <c r="C177" s="212" t="s">
        <v>791</v>
      </c>
      <c r="D177" s="29" t="s">
        <v>792</v>
      </c>
      <c r="E177" s="62" t="s">
        <v>793</v>
      </c>
      <c r="F177" s="28" t="s">
        <v>635</v>
      </c>
      <c r="G177" s="28"/>
      <c r="H177" s="28">
        <v>2020</v>
      </c>
      <c r="I177" s="28" t="s">
        <v>675</v>
      </c>
      <c r="J177" s="28" t="s">
        <v>676</v>
      </c>
      <c r="K177" s="28" t="s">
        <v>677</v>
      </c>
      <c r="L177" s="28">
        <v>39</v>
      </c>
      <c r="M177" s="28">
        <v>0</v>
      </c>
      <c r="N177" s="28"/>
      <c r="O177" s="28"/>
      <c r="P177" s="28"/>
      <c r="Q177" s="28"/>
      <c r="R177" s="28"/>
      <c r="S177" s="28">
        <v>30</v>
      </c>
      <c r="T177" s="28"/>
      <c r="U177" s="28"/>
      <c r="V177" s="28"/>
      <c r="W177" s="28">
        <v>9</v>
      </c>
      <c r="X177" s="28"/>
      <c r="Y177" s="28"/>
      <c r="Z177" s="28"/>
      <c r="AA177" s="28" t="s">
        <v>135</v>
      </c>
      <c r="AB177" s="28" t="s">
        <v>136</v>
      </c>
      <c r="AC177" s="28" t="s">
        <v>137</v>
      </c>
      <c r="AD177" s="28" t="s">
        <v>137</v>
      </c>
      <c r="AE177" s="28" t="s">
        <v>137</v>
      </c>
      <c r="AF177" s="28" t="s">
        <v>137</v>
      </c>
      <c r="AG177" s="28">
        <v>30</v>
      </c>
      <c r="AH177" s="28">
        <v>30</v>
      </c>
      <c r="AI177" s="28">
        <v>80</v>
      </c>
      <c r="AJ177" s="28">
        <v>80</v>
      </c>
      <c r="AK177" s="28" t="s">
        <v>794</v>
      </c>
      <c r="AL177" s="28" t="s">
        <v>795</v>
      </c>
      <c r="IV177" s="57"/>
    </row>
    <row r="178" spans="1:256" s="9" customFormat="1" ht="79.5" customHeight="1">
      <c r="A178" s="62" t="s">
        <v>796</v>
      </c>
      <c r="B178" s="29" t="s">
        <v>797</v>
      </c>
      <c r="C178" s="62" t="s">
        <v>798</v>
      </c>
      <c r="D178" s="62" t="s">
        <v>799</v>
      </c>
      <c r="E178" s="29" t="s">
        <v>800</v>
      </c>
      <c r="F178" s="62" t="s">
        <v>635</v>
      </c>
      <c r="G178" s="62"/>
      <c r="H178" s="62">
        <v>2020</v>
      </c>
      <c r="I178" s="62" t="s">
        <v>801</v>
      </c>
      <c r="J178" s="62" t="s">
        <v>802</v>
      </c>
      <c r="K178" s="62">
        <v>6521790</v>
      </c>
      <c r="L178" s="39">
        <f aca="true" t="shared" si="21" ref="L178:L189">M178+R178+S178+T178+U178+V178+W178+X178+Y178+Z178</f>
        <v>243.81</v>
      </c>
      <c r="M178" s="39">
        <f>SUM(N178:Q178)</f>
        <v>0</v>
      </c>
      <c r="N178" s="39"/>
      <c r="O178" s="39"/>
      <c r="P178" s="39"/>
      <c r="Q178" s="39"/>
      <c r="R178" s="39"/>
      <c r="S178" s="39">
        <v>243.81</v>
      </c>
      <c r="T178" s="39"/>
      <c r="U178" s="39"/>
      <c r="V178" s="39"/>
      <c r="W178" s="39"/>
      <c r="X178" s="39"/>
      <c r="Y178" s="39"/>
      <c r="Z178" s="39"/>
      <c r="AA178" s="39" t="s">
        <v>135</v>
      </c>
      <c r="AB178" s="39" t="s">
        <v>136</v>
      </c>
      <c r="AC178" s="62" t="s">
        <v>137</v>
      </c>
      <c r="AD178" s="62" t="s">
        <v>137</v>
      </c>
      <c r="AE178" s="62" t="s">
        <v>137</v>
      </c>
      <c r="AF178" s="62" t="s">
        <v>137</v>
      </c>
      <c r="AG178" s="62">
        <v>5854</v>
      </c>
      <c r="AH178" s="62">
        <v>12021</v>
      </c>
      <c r="AI178" s="62">
        <v>6694</v>
      </c>
      <c r="AJ178" s="62">
        <v>14659</v>
      </c>
      <c r="AK178" s="62" t="s">
        <v>803</v>
      </c>
      <c r="AL178" s="62" t="s">
        <v>804</v>
      </c>
      <c r="IV178" s="57"/>
    </row>
    <row r="179" spans="1:256" s="9" customFormat="1" ht="79.5" customHeight="1">
      <c r="A179" s="62" t="s">
        <v>796</v>
      </c>
      <c r="B179" s="29" t="s">
        <v>805</v>
      </c>
      <c r="C179" s="62" t="s">
        <v>806</v>
      </c>
      <c r="D179" s="62" t="s">
        <v>807</v>
      </c>
      <c r="E179" s="62" t="s">
        <v>808</v>
      </c>
      <c r="F179" s="62" t="s">
        <v>635</v>
      </c>
      <c r="G179" s="62"/>
      <c r="H179" s="62">
        <v>2020</v>
      </c>
      <c r="I179" s="62" t="s">
        <v>801</v>
      </c>
      <c r="J179" s="62" t="s">
        <v>802</v>
      </c>
      <c r="K179" s="62">
        <v>6521790</v>
      </c>
      <c r="L179" s="39">
        <f t="shared" si="21"/>
        <v>280</v>
      </c>
      <c r="M179" s="39">
        <f>SUM(N179:Q179)</f>
        <v>0</v>
      </c>
      <c r="N179" s="39"/>
      <c r="O179" s="39"/>
      <c r="P179" s="39"/>
      <c r="Q179" s="39"/>
      <c r="R179" s="39"/>
      <c r="S179" s="39">
        <v>280</v>
      </c>
      <c r="T179" s="39"/>
      <c r="U179" s="39"/>
      <c r="V179" s="39"/>
      <c r="W179" s="39"/>
      <c r="X179" s="39"/>
      <c r="Y179" s="39"/>
      <c r="Z179" s="39"/>
      <c r="AA179" s="39" t="s">
        <v>135</v>
      </c>
      <c r="AB179" s="39" t="s">
        <v>136</v>
      </c>
      <c r="AC179" s="62" t="s">
        <v>137</v>
      </c>
      <c r="AD179" s="62" t="s">
        <v>137</v>
      </c>
      <c r="AE179" s="62" t="s">
        <v>137</v>
      </c>
      <c r="AF179" s="62" t="s">
        <v>137</v>
      </c>
      <c r="AG179" s="62">
        <v>550</v>
      </c>
      <c r="AH179" s="62">
        <v>1100</v>
      </c>
      <c r="AI179" s="62">
        <v>6694</v>
      </c>
      <c r="AJ179" s="62">
        <v>14659</v>
      </c>
      <c r="AK179" s="62" t="s">
        <v>803</v>
      </c>
      <c r="AL179" s="62" t="s">
        <v>804</v>
      </c>
      <c r="IV179" s="57"/>
    </row>
    <row r="180" spans="1:256" s="7" customFormat="1" ht="120.75" customHeight="1">
      <c r="A180" s="62" t="s">
        <v>809</v>
      </c>
      <c r="B180" s="29" t="s">
        <v>810</v>
      </c>
      <c r="C180" s="28" t="s">
        <v>811</v>
      </c>
      <c r="D180" s="62" t="s">
        <v>812</v>
      </c>
      <c r="E180" s="39" t="s">
        <v>813</v>
      </c>
      <c r="F180" s="62" t="s">
        <v>635</v>
      </c>
      <c r="G180" s="62"/>
      <c r="H180" s="62">
        <v>2020</v>
      </c>
      <c r="I180" s="62" t="s">
        <v>640</v>
      </c>
      <c r="J180" s="62" t="s">
        <v>743</v>
      </c>
      <c r="K180" s="62">
        <v>13289750718</v>
      </c>
      <c r="L180" s="39">
        <f t="shared" si="21"/>
        <v>230</v>
      </c>
      <c r="M180" s="39">
        <f>SUM(N180:Q180)</f>
        <v>0</v>
      </c>
      <c r="N180" s="39"/>
      <c r="O180" s="39"/>
      <c r="P180" s="39"/>
      <c r="Q180" s="39"/>
      <c r="R180" s="39">
        <v>230</v>
      </c>
      <c r="S180" s="39"/>
      <c r="T180" s="39"/>
      <c r="U180" s="39"/>
      <c r="V180" s="39"/>
      <c r="W180" s="39"/>
      <c r="X180" s="39"/>
      <c r="Y180" s="39"/>
      <c r="Z180" s="39"/>
      <c r="AA180" s="39" t="s">
        <v>135</v>
      </c>
      <c r="AB180" s="62" t="s">
        <v>136</v>
      </c>
      <c r="AC180" s="62" t="s">
        <v>137</v>
      </c>
      <c r="AD180" s="62" t="s">
        <v>137</v>
      </c>
      <c r="AE180" s="62" t="s">
        <v>137</v>
      </c>
      <c r="AF180" s="62" t="s">
        <v>137</v>
      </c>
      <c r="AG180" s="62">
        <v>1200</v>
      </c>
      <c r="AH180" s="62">
        <v>1200</v>
      </c>
      <c r="AI180" s="62">
        <v>1200</v>
      </c>
      <c r="AJ180" s="62">
        <v>1200</v>
      </c>
      <c r="AK180" s="62" t="s">
        <v>814</v>
      </c>
      <c r="AL180" s="62" t="s">
        <v>814</v>
      </c>
      <c r="AM180" s="9"/>
      <c r="AN180" s="9"/>
      <c r="AO180" s="9"/>
      <c r="AP180" s="9"/>
      <c r="AQ180" s="9"/>
      <c r="AR180" s="9"/>
      <c r="AS180" s="9"/>
      <c r="AT180" s="9"/>
      <c r="AU180" s="9"/>
      <c r="AV180" s="9"/>
      <c r="AW180" s="9"/>
      <c r="AX180" s="9"/>
      <c r="AY180" s="9"/>
      <c r="AZ180" s="9"/>
      <c r="BA180" s="9"/>
      <c r="BB180" s="9"/>
      <c r="BC180" s="9"/>
      <c r="BD180" s="9"/>
      <c r="BE180" s="9"/>
      <c r="BF180" s="9"/>
      <c r="BG180" s="9"/>
      <c r="BH180" s="9"/>
      <c r="BI180" s="9"/>
      <c r="BJ180" s="9"/>
      <c r="BK180" s="9"/>
      <c r="BL180" s="9"/>
      <c r="BM180" s="9"/>
      <c r="BN180" s="9"/>
      <c r="BO180" s="9"/>
      <c r="BP180" s="9"/>
      <c r="BQ180" s="9"/>
      <c r="BR180" s="9"/>
      <c r="BS180" s="9"/>
      <c r="BT180" s="9"/>
      <c r="BU180" s="9"/>
      <c r="BV180" s="9"/>
      <c r="BW180" s="9"/>
      <c r="BX180" s="9"/>
      <c r="BY180" s="9"/>
      <c r="BZ180" s="9"/>
      <c r="CA180" s="9"/>
      <c r="CB180" s="9"/>
      <c r="CC180" s="9"/>
      <c r="CD180" s="9"/>
      <c r="CE180" s="9"/>
      <c r="CF180" s="9"/>
      <c r="CG180" s="9"/>
      <c r="CH180" s="9"/>
      <c r="CI180" s="9"/>
      <c r="CJ180" s="9"/>
      <c r="CK180" s="9"/>
      <c r="CL180" s="9"/>
      <c r="CM180" s="9"/>
      <c r="CN180" s="9"/>
      <c r="CO180" s="9"/>
      <c r="CP180" s="9"/>
      <c r="CQ180" s="9"/>
      <c r="CR180" s="9"/>
      <c r="CS180" s="9"/>
      <c r="CT180" s="9"/>
      <c r="CU180" s="9"/>
      <c r="CV180" s="9"/>
      <c r="CW180" s="9"/>
      <c r="CX180" s="9"/>
      <c r="CY180" s="9"/>
      <c r="CZ180" s="9"/>
      <c r="DA180" s="9"/>
      <c r="DB180" s="9"/>
      <c r="DC180" s="9"/>
      <c r="DD180" s="9"/>
      <c r="DE180" s="9"/>
      <c r="DF180" s="9"/>
      <c r="DG180" s="9"/>
      <c r="DH180" s="9"/>
      <c r="DI180" s="9"/>
      <c r="DJ180" s="9"/>
      <c r="DK180" s="9"/>
      <c r="DL180" s="9"/>
      <c r="DM180" s="9"/>
      <c r="DN180" s="9"/>
      <c r="DO180" s="9"/>
      <c r="DP180" s="9"/>
      <c r="DQ180" s="9"/>
      <c r="DR180" s="9"/>
      <c r="DS180" s="9"/>
      <c r="DT180" s="9"/>
      <c r="DU180" s="9"/>
      <c r="DV180" s="9"/>
      <c r="DW180" s="9"/>
      <c r="DX180" s="9"/>
      <c r="DY180" s="9"/>
      <c r="DZ180" s="9"/>
      <c r="EA180" s="9"/>
      <c r="EB180" s="9"/>
      <c r="EC180" s="9"/>
      <c r="ED180" s="9"/>
      <c r="EE180" s="9"/>
      <c r="EF180" s="9"/>
      <c r="EG180" s="9"/>
      <c r="EH180" s="9"/>
      <c r="EI180" s="9"/>
      <c r="EJ180" s="9"/>
      <c r="EK180" s="9"/>
      <c r="EL180" s="9"/>
      <c r="EM180" s="9"/>
      <c r="EN180" s="9"/>
      <c r="EO180" s="9"/>
      <c r="EP180" s="9"/>
      <c r="EQ180" s="9"/>
      <c r="ER180" s="9"/>
      <c r="ES180" s="9"/>
      <c r="ET180" s="9"/>
      <c r="EU180" s="9"/>
      <c r="EV180" s="9"/>
      <c r="EW180" s="9"/>
      <c r="EX180" s="9"/>
      <c r="EY180" s="9"/>
      <c r="EZ180" s="9"/>
      <c r="FA180" s="9"/>
      <c r="FB180" s="9"/>
      <c r="FC180" s="9"/>
      <c r="FD180" s="9"/>
      <c r="FE180" s="9"/>
      <c r="FF180" s="9"/>
      <c r="FG180" s="9"/>
      <c r="FH180" s="9"/>
      <c r="FI180" s="9"/>
      <c r="FJ180" s="9"/>
      <c r="FK180" s="9"/>
      <c r="FL180" s="9"/>
      <c r="FM180" s="9"/>
      <c r="FN180" s="9"/>
      <c r="FO180" s="9"/>
      <c r="FP180" s="9"/>
      <c r="FQ180" s="9"/>
      <c r="FR180" s="9"/>
      <c r="FS180" s="9"/>
      <c r="FT180" s="9"/>
      <c r="FU180" s="9"/>
      <c r="FV180" s="9"/>
      <c r="FW180" s="9"/>
      <c r="FX180" s="9"/>
      <c r="FY180" s="9"/>
      <c r="FZ180" s="9"/>
      <c r="GA180" s="9"/>
      <c r="GB180" s="9"/>
      <c r="GC180" s="9"/>
      <c r="GD180" s="9"/>
      <c r="GE180" s="9"/>
      <c r="GF180" s="9"/>
      <c r="GG180" s="9"/>
      <c r="GH180" s="9"/>
      <c r="GI180" s="9"/>
      <c r="GJ180" s="9"/>
      <c r="GK180" s="9"/>
      <c r="GL180" s="9"/>
      <c r="GM180" s="9"/>
      <c r="GN180" s="9"/>
      <c r="GO180" s="9"/>
      <c r="GP180" s="9"/>
      <c r="GQ180" s="9"/>
      <c r="GR180" s="9"/>
      <c r="GS180" s="9"/>
      <c r="GT180" s="9"/>
      <c r="GU180" s="9"/>
      <c r="GV180" s="9"/>
      <c r="GW180" s="9"/>
      <c r="GX180" s="9"/>
      <c r="GY180" s="9"/>
      <c r="GZ180" s="9"/>
      <c r="HA180" s="9"/>
      <c r="HB180" s="9"/>
      <c r="HC180" s="9"/>
      <c r="HD180" s="9"/>
      <c r="HE180" s="9"/>
      <c r="HF180" s="9"/>
      <c r="HG180" s="9"/>
      <c r="HH180" s="9"/>
      <c r="HI180" s="9"/>
      <c r="HJ180" s="9"/>
      <c r="HK180" s="9"/>
      <c r="HL180" s="9"/>
      <c r="HM180" s="9"/>
      <c r="HN180" s="9"/>
      <c r="HO180" s="9"/>
      <c r="HP180" s="9"/>
      <c r="HQ180" s="9"/>
      <c r="HR180" s="9"/>
      <c r="HS180" s="9"/>
      <c r="HT180" s="9"/>
      <c r="HU180" s="9"/>
      <c r="HV180" s="9"/>
      <c r="HW180" s="9"/>
      <c r="HX180" s="9"/>
      <c r="HY180" s="9"/>
      <c r="HZ180" s="9"/>
      <c r="IA180" s="9"/>
      <c r="IB180" s="9"/>
      <c r="IC180" s="9"/>
      <c r="ID180" s="9"/>
      <c r="IE180" s="9"/>
      <c r="IF180" s="9"/>
      <c r="IG180" s="9"/>
      <c r="IH180" s="9"/>
      <c r="II180" s="9"/>
      <c r="IJ180" s="9"/>
      <c r="IK180" s="9"/>
      <c r="IL180" s="9"/>
      <c r="IM180" s="9"/>
      <c r="IN180" s="9"/>
      <c r="IO180" s="9"/>
      <c r="IP180" s="9"/>
      <c r="IQ180" s="9"/>
      <c r="IR180" s="9"/>
      <c r="IS180" s="9"/>
      <c r="IT180" s="9"/>
      <c r="IU180" s="9"/>
      <c r="IV180" s="57"/>
    </row>
    <row r="181" spans="1:256" s="7" customFormat="1" ht="120.75" customHeight="1">
      <c r="A181" s="62" t="s">
        <v>809</v>
      </c>
      <c r="B181" s="29" t="s">
        <v>636</v>
      </c>
      <c r="C181" s="28" t="s">
        <v>815</v>
      </c>
      <c r="D181" s="62" t="s">
        <v>816</v>
      </c>
      <c r="E181" s="39" t="s">
        <v>817</v>
      </c>
      <c r="F181" s="62" t="s">
        <v>635</v>
      </c>
      <c r="G181" s="62"/>
      <c r="H181" s="62">
        <v>2020</v>
      </c>
      <c r="I181" s="62" t="s">
        <v>640</v>
      </c>
      <c r="J181" s="62" t="s">
        <v>743</v>
      </c>
      <c r="K181" s="62">
        <v>13289750718</v>
      </c>
      <c r="L181" s="39">
        <f t="shared" si="21"/>
        <v>234</v>
      </c>
      <c r="M181" s="39">
        <f>SUM(N181:Q181)</f>
        <v>0</v>
      </c>
      <c r="N181" s="39"/>
      <c r="O181" s="39"/>
      <c r="P181" s="90"/>
      <c r="Q181" s="39"/>
      <c r="R181" s="39">
        <v>234</v>
      </c>
      <c r="S181" s="39"/>
      <c r="T181" s="39"/>
      <c r="U181" s="39"/>
      <c r="V181" s="39"/>
      <c r="W181" s="39"/>
      <c r="X181" s="39"/>
      <c r="Y181" s="39"/>
      <c r="Z181" s="39"/>
      <c r="AA181" s="39" t="s">
        <v>135</v>
      </c>
      <c r="AB181" s="62" t="s">
        <v>136</v>
      </c>
      <c r="AC181" s="62" t="s">
        <v>137</v>
      </c>
      <c r="AD181" s="62" t="s">
        <v>137</v>
      </c>
      <c r="AE181" s="62" t="s">
        <v>137</v>
      </c>
      <c r="AF181" s="62" t="s">
        <v>137</v>
      </c>
      <c r="AG181" s="62">
        <v>2643</v>
      </c>
      <c r="AH181" s="62">
        <v>2643</v>
      </c>
      <c r="AI181" s="62">
        <v>2643</v>
      </c>
      <c r="AJ181" s="62">
        <v>2643</v>
      </c>
      <c r="AK181" s="62" t="s">
        <v>814</v>
      </c>
      <c r="AL181" s="62" t="s">
        <v>814</v>
      </c>
      <c r="AM181" s="9"/>
      <c r="AN181" s="9"/>
      <c r="AO181" s="9"/>
      <c r="AP181" s="9"/>
      <c r="AQ181" s="9"/>
      <c r="AR181" s="9"/>
      <c r="AS181" s="9"/>
      <c r="AT181" s="9"/>
      <c r="AU181" s="9"/>
      <c r="AV181" s="9"/>
      <c r="AW181" s="9"/>
      <c r="AX181" s="9"/>
      <c r="AY181" s="9"/>
      <c r="AZ181" s="9"/>
      <c r="BA181" s="9"/>
      <c r="BB181" s="9"/>
      <c r="BC181" s="9"/>
      <c r="BD181" s="9"/>
      <c r="BE181" s="9"/>
      <c r="BF181" s="9"/>
      <c r="BG181" s="9"/>
      <c r="BH181" s="9"/>
      <c r="BI181" s="9"/>
      <c r="BJ181" s="9"/>
      <c r="BK181" s="9"/>
      <c r="BL181" s="9"/>
      <c r="BM181" s="9"/>
      <c r="BN181" s="9"/>
      <c r="BO181" s="9"/>
      <c r="BP181" s="9"/>
      <c r="BQ181" s="9"/>
      <c r="BR181" s="9"/>
      <c r="BS181" s="9"/>
      <c r="BT181" s="9"/>
      <c r="BU181" s="9"/>
      <c r="BV181" s="9"/>
      <c r="BW181" s="9"/>
      <c r="BX181" s="9"/>
      <c r="BY181" s="9"/>
      <c r="BZ181" s="9"/>
      <c r="CA181" s="9"/>
      <c r="CB181" s="9"/>
      <c r="CC181" s="9"/>
      <c r="CD181" s="9"/>
      <c r="CE181" s="9"/>
      <c r="CF181" s="9"/>
      <c r="CG181" s="9"/>
      <c r="CH181" s="9"/>
      <c r="CI181" s="9"/>
      <c r="CJ181" s="9"/>
      <c r="CK181" s="9"/>
      <c r="CL181" s="9"/>
      <c r="CM181" s="9"/>
      <c r="CN181" s="9"/>
      <c r="CO181" s="9"/>
      <c r="CP181" s="9"/>
      <c r="CQ181" s="9"/>
      <c r="CR181" s="9"/>
      <c r="CS181" s="9"/>
      <c r="CT181" s="9"/>
      <c r="CU181" s="9"/>
      <c r="CV181" s="9"/>
      <c r="CW181" s="9"/>
      <c r="CX181" s="9"/>
      <c r="CY181" s="9"/>
      <c r="CZ181" s="9"/>
      <c r="DA181" s="9"/>
      <c r="DB181" s="9"/>
      <c r="DC181" s="9"/>
      <c r="DD181" s="9"/>
      <c r="DE181" s="9"/>
      <c r="DF181" s="9"/>
      <c r="DG181" s="9"/>
      <c r="DH181" s="9"/>
      <c r="DI181" s="9"/>
      <c r="DJ181" s="9"/>
      <c r="DK181" s="9"/>
      <c r="DL181" s="9"/>
      <c r="DM181" s="9"/>
      <c r="DN181" s="9"/>
      <c r="DO181" s="9"/>
      <c r="DP181" s="9"/>
      <c r="DQ181" s="9"/>
      <c r="DR181" s="9"/>
      <c r="DS181" s="9"/>
      <c r="DT181" s="9"/>
      <c r="DU181" s="9"/>
      <c r="DV181" s="9"/>
      <c r="DW181" s="9"/>
      <c r="DX181" s="9"/>
      <c r="DY181" s="9"/>
      <c r="DZ181" s="9"/>
      <c r="EA181" s="9"/>
      <c r="EB181" s="9"/>
      <c r="EC181" s="9"/>
      <c r="ED181" s="9"/>
      <c r="EE181" s="9"/>
      <c r="EF181" s="9"/>
      <c r="EG181" s="9"/>
      <c r="EH181" s="9"/>
      <c r="EI181" s="9"/>
      <c r="EJ181" s="9"/>
      <c r="EK181" s="9"/>
      <c r="EL181" s="9"/>
      <c r="EM181" s="9"/>
      <c r="EN181" s="9"/>
      <c r="EO181" s="9"/>
      <c r="EP181" s="9"/>
      <c r="EQ181" s="9"/>
      <c r="ER181" s="9"/>
      <c r="ES181" s="9"/>
      <c r="ET181" s="9"/>
      <c r="EU181" s="9"/>
      <c r="EV181" s="9"/>
      <c r="EW181" s="9"/>
      <c r="EX181" s="9"/>
      <c r="EY181" s="9"/>
      <c r="EZ181" s="9"/>
      <c r="FA181" s="9"/>
      <c r="FB181" s="9"/>
      <c r="FC181" s="9"/>
      <c r="FD181" s="9"/>
      <c r="FE181" s="9"/>
      <c r="FF181" s="9"/>
      <c r="FG181" s="9"/>
      <c r="FH181" s="9"/>
      <c r="FI181" s="9"/>
      <c r="FJ181" s="9"/>
      <c r="FK181" s="9"/>
      <c r="FL181" s="9"/>
      <c r="FM181" s="9"/>
      <c r="FN181" s="9"/>
      <c r="FO181" s="9"/>
      <c r="FP181" s="9"/>
      <c r="FQ181" s="9"/>
      <c r="FR181" s="9"/>
      <c r="FS181" s="9"/>
      <c r="FT181" s="9"/>
      <c r="FU181" s="9"/>
      <c r="FV181" s="9"/>
      <c r="FW181" s="9"/>
      <c r="FX181" s="9"/>
      <c r="FY181" s="9"/>
      <c r="FZ181" s="9"/>
      <c r="GA181" s="9"/>
      <c r="GB181" s="9"/>
      <c r="GC181" s="9"/>
      <c r="GD181" s="9"/>
      <c r="GE181" s="9"/>
      <c r="GF181" s="9"/>
      <c r="GG181" s="9"/>
      <c r="GH181" s="9"/>
      <c r="GI181" s="9"/>
      <c r="GJ181" s="9"/>
      <c r="GK181" s="9"/>
      <c r="GL181" s="9"/>
      <c r="GM181" s="9"/>
      <c r="GN181" s="9"/>
      <c r="GO181" s="9"/>
      <c r="GP181" s="9"/>
      <c r="GQ181" s="9"/>
      <c r="GR181" s="9"/>
      <c r="GS181" s="9"/>
      <c r="GT181" s="9"/>
      <c r="GU181" s="9"/>
      <c r="GV181" s="9"/>
      <c r="GW181" s="9"/>
      <c r="GX181" s="9"/>
      <c r="GY181" s="9"/>
      <c r="GZ181" s="9"/>
      <c r="HA181" s="9"/>
      <c r="HB181" s="9"/>
      <c r="HC181" s="9"/>
      <c r="HD181" s="9"/>
      <c r="HE181" s="9"/>
      <c r="HF181" s="9"/>
      <c r="HG181" s="9"/>
      <c r="HH181" s="9"/>
      <c r="HI181" s="9"/>
      <c r="HJ181" s="9"/>
      <c r="HK181" s="9"/>
      <c r="HL181" s="9"/>
      <c r="HM181" s="9"/>
      <c r="HN181" s="9"/>
      <c r="HO181" s="9"/>
      <c r="HP181" s="9"/>
      <c r="HQ181" s="9"/>
      <c r="HR181" s="9"/>
      <c r="HS181" s="9"/>
      <c r="HT181" s="9"/>
      <c r="HU181" s="9"/>
      <c r="HV181" s="9"/>
      <c r="HW181" s="9"/>
      <c r="HX181" s="9"/>
      <c r="HY181" s="9"/>
      <c r="HZ181" s="9"/>
      <c r="IA181" s="9"/>
      <c r="IB181" s="9"/>
      <c r="IC181" s="9"/>
      <c r="ID181" s="9"/>
      <c r="IE181" s="9"/>
      <c r="IF181" s="9"/>
      <c r="IG181" s="9"/>
      <c r="IH181" s="9"/>
      <c r="II181" s="9"/>
      <c r="IJ181" s="9"/>
      <c r="IK181" s="9"/>
      <c r="IL181" s="9"/>
      <c r="IM181" s="9"/>
      <c r="IN181" s="9"/>
      <c r="IO181" s="9"/>
      <c r="IP181" s="9"/>
      <c r="IQ181" s="9"/>
      <c r="IR181" s="9"/>
      <c r="IS181" s="9"/>
      <c r="IT181" s="9"/>
      <c r="IU181" s="9"/>
      <c r="IV181" s="57"/>
    </row>
    <row r="182" spans="1:256" s="7" customFormat="1" ht="79.5" customHeight="1">
      <c r="A182" s="62" t="s">
        <v>818</v>
      </c>
      <c r="B182" s="29" t="s">
        <v>819</v>
      </c>
      <c r="C182" s="62" t="s">
        <v>820</v>
      </c>
      <c r="D182" s="62" t="s">
        <v>821</v>
      </c>
      <c r="E182" s="39" t="s">
        <v>822</v>
      </c>
      <c r="F182" s="62" t="s">
        <v>155</v>
      </c>
      <c r="G182" s="62" t="s">
        <v>380</v>
      </c>
      <c r="H182" s="62">
        <v>2020</v>
      </c>
      <c r="I182" s="62" t="s">
        <v>640</v>
      </c>
      <c r="J182" s="62" t="s">
        <v>580</v>
      </c>
      <c r="K182" s="62">
        <v>18391204555</v>
      </c>
      <c r="L182" s="39">
        <f t="shared" si="21"/>
        <v>8</v>
      </c>
      <c r="M182" s="39"/>
      <c r="N182" s="39"/>
      <c r="O182" s="39"/>
      <c r="P182" s="90"/>
      <c r="Q182" s="39"/>
      <c r="R182" s="39">
        <v>8</v>
      </c>
      <c r="S182" s="39"/>
      <c r="T182" s="39"/>
      <c r="U182" s="39"/>
      <c r="V182" s="39"/>
      <c r="W182" s="39"/>
      <c r="X182" s="39"/>
      <c r="Y182" s="39"/>
      <c r="Z182" s="39"/>
      <c r="AA182" s="39" t="s">
        <v>135</v>
      </c>
      <c r="AB182" s="62" t="s">
        <v>136</v>
      </c>
      <c r="AC182" s="62" t="s">
        <v>136</v>
      </c>
      <c r="AD182" s="62" t="s">
        <v>137</v>
      </c>
      <c r="AE182" s="62" t="s">
        <v>137</v>
      </c>
      <c r="AF182" s="62" t="s">
        <v>137</v>
      </c>
      <c r="AG182" s="62">
        <v>55</v>
      </c>
      <c r="AH182" s="62">
        <v>135</v>
      </c>
      <c r="AI182" s="62">
        <v>143</v>
      </c>
      <c r="AJ182" s="62">
        <v>413</v>
      </c>
      <c r="AK182" s="62" t="s">
        <v>823</v>
      </c>
      <c r="AL182" s="62" t="s">
        <v>824</v>
      </c>
      <c r="AM182" s="9"/>
      <c r="AN182" s="9"/>
      <c r="AO182" s="9"/>
      <c r="AP182" s="9"/>
      <c r="AQ182" s="9"/>
      <c r="AR182" s="9"/>
      <c r="AS182" s="9"/>
      <c r="AT182" s="9"/>
      <c r="AU182" s="9"/>
      <c r="AV182" s="9"/>
      <c r="AW182" s="9"/>
      <c r="AX182" s="9"/>
      <c r="AY182" s="9"/>
      <c r="AZ182" s="9"/>
      <c r="BA182" s="9"/>
      <c r="BB182" s="9"/>
      <c r="BC182" s="9"/>
      <c r="BD182" s="9"/>
      <c r="BE182" s="9"/>
      <c r="BF182" s="9"/>
      <c r="BG182" s="9"/>
      <c r="BH182" s="9"/>
      <c r="BI182" s="9"/>
      <c r="BJ182" s="9"/>
      <c r="BK182" s="9"/>
      <c r="BL182" s="9"/>
      <c r="BM182" s="9"/>
      <c r="BN182" s="9"/>
      <c r="BO182" s="9"/>
      <c r="BP182" s="9"/>
      <c r="BQ182" s="9"/>
      <c r="BR182" s="9"/>
      <c r="BS182" s="9"/>
      <c r="BT182" s="9"/>
      <c r="BU182" s="9"/>
      <c r="BV182" s="9"/>
      <c r="BW182" s="9"/>
      <c r="BX182" s="9"/>
      <c r="BY182" s="9"/>
      <c r="BZ182" s="9"/>
      <c r="CA182" s="9"/>
      <c r="CB182" s="9"/>
      <c r="CC182" s="9"/>
      <c r="CD182" s="9"/>
      <c r="CE182" s="9"/>
      <c r="CF182" s="9"/>
      <c r="CG182" s="9"/>
      <c r="CH182" s="9"/>
      <c r="CI182" s="9"/>
      <c r="CJ182" s="9"/>
      <c r="CK182" s="9"/>
      <c r="CL182" s="9"/>
      <c r="CM182" s="9"/>
      <c r="CN182" s="9"/>
      <c r="CO182" s="9"/>
      <c r="CP182" s="9"/>
      <c r="CQ182" s="9"/>
      <c r="CR182" s="9"/>
      <c r="CS182" s="9"/>
      <c r="CT182" s="9"/>
      <c r="CU182" s="9"/>
      <c r="CV182" s="9"/>
      <c r="CW182" s="9"/>
      <c r="CX182" s="9"/>
      <c r="CY182" s="9"/>
      <c r="CZ182" s="9"/>
      <c r="DA182" s="9"/>
      <c r="DB182" s="9"/>
      <c r="DC182" s="9"/>
      <c r="DD182" s="9"/>
      <c r="DE182" s="9"/>
      <c r="DF182" s="9"/>
      <c r="DG182" s="9"/>
      <c r="DH182" s="9"/>
      <c r="DI182" s="9"/>
      <c r="DJ182" s="9"/>
      <c r="DK182" s="9"/>
      <c r="DL182" s="9"/>
      <c r="DM182" s="9"/>
      <c r="DN182" s="9"/>
      <c r="DO182" s="9"/>
      <c r="DP182" s="9"/>
      <c r="DQ182" s="9"/>
      <c r="DR182" s="9"/>
      <c r="DS182" s="9"/>
      <c r="DT182" s="9"/>
      <c r="DU182" s="9"/>
      <c r="DV182" s="9"/>
      <c r="DW182" s="9"/>
      <c r="DX182" s="9"/>
      <c r="DY182" s="9"/>
      <c r="DZ182" s="9"/>
      <c r="EA182" s="9"/>
      <c r="EB182" s="9"/>
      <c r="EC182" s="9"/>
      <c r="ED182" s="9"/>
      <c r="EE182" s="9"/>
      <c r="EF182" s="9"/>
      <c r="EG182" s="9"/>
      <c r="EH182" s="9"/>
      <c r="EI182" s="9"/>
      <c r="EJ182" s="9"/>
      <c r="EK182" s="9"/>
      <c r="EL182" s="9"/>
      <c r="EM182" s="9"/>
      <c r="EN182" s="9"/>
      <c r="EO182" s="9"/>
      <c r="EP182" s="9"/>
      <c r="EQ182" s="9"/>
      <c r="ER182" s="9"/>
      <c r="ES182" s="9"/>
      <c r="ET182" s="9"/>
      <c r="EU182" s="9"/>
      <c r="EV182" s="9"/>
      <c r="EW182" s="9"/>
      <c r="EX182" s="9"/>
      <c r="EY182" s="9"/>
      <c r="EZ182" s="9"/>
      <c r="FA182" s="9"/>
      <c r="FB182" s="9"/>
      <c r="FC182" s="9"/>
      <c r="FD182" s="9"/>
      <c r="FE182" s="9"/>
      <c r="FF182" s="9"/>
      <c r="FG182" s="9"/>
      <c r="FH182" s="9"/>
      <c r="FI182" s="9"/>
      <c r="FJ182" s="9"/>
      <c r="FK182" s="9"/>
      <c r="FL182" s="9"/>
      <c r="FM182" s="9"/>
      <c r="FN182" s="9"/>
      <c r="FO182" s="9"/>
      <c r="FP182" s="9"/>
      <c r="FQ182" s="9"/>
      <c r="FR182" s="9"/>
      <c r="FS182" s="9"/>
      <c r="FT182" s="9"/>
      <c r="FU182" s="9"/>
      <c r="FV182" s="9"/>
      <c r="FW182" s="9"/>
      <c r="FX182" s="9"/>
      <c r="FY182" s="9"/>
      <c r="FZ182" s="9"/>
      <c r="GA182" s="9"/>
      <c r="GB182" s="9"/>
      <c r="GC182" s="9"/>
      <c r="GD182" s="9"/>
      <c r="GE182" s="9"/>
      <c r="GF182" s="9"/>
      <c r="GG182" s="9"/>
      <c r="GH182" s="9"/>
      <c r="GI182" s="9"/>
      <c r="GJ182" s="9"/>
      <c r="GK182" s="9"/>
      <c r="GL182" s="9"/>
      <c r="GM182" s="9"/>
      <c r="GN182" s="9"/>
      <c r="GO182" s="9"/>
      <c r="GP182" s="9"/>
      <c r="GQ182" s="9"/>
      <c r="GR182" s="9"/>
      <c r="GS182" s="9"/>
      <c r="GT182" s="9"/>
      <c r="GU182" s="9"/>
      <c r="GV182" s="9"/>
      <c r="GW182" s="9"/>
      <c r="GX182" s="9"/>
      <c r="GY182" s="9"/>
      <c r="GZ182" s="9"/>
      <c r="HA182" s="9"/>
      <c r="HB182" s="9"/>
      <c r="HC182" s="9"/>
      <c r="HD182" s="9"/>
      <c r="HE182" s="9"/>
      <c r="HF182" s="9"/>
      <c r="HG182" s="9"/>
      <c r="HH182" s="9"/>
      <c r="HI182" s="9"/>
      <c r="HJ182" s="9"/>
      <c r="HK182" s="9"/>
      <c r="HL182" s="9"/>
      <c r="HM182" s="9"/>
      <c r="HN182" s="9"/>
      <c r="HO182" s="9"/>
      <c r="HP182" s="9"/>
      <c r="HQ182" s="9"/>
      <c r="HR182" s="9"/>
      <c r="HS182" s="9"/>
      <c r="HT182" s="9"/>
      <c r="HU182" s="9"/>
      <c r="HV182" s="9"/>
      <c r="HW182" s="9"/>
      <c r="HX182" s="9"/>
      <c r="HY182" s="9"/>
      <c r="HZ182" s="9"/>
      <c r="IA182" s="9"/>
      <c r="IB182" s="9"/>
      <c r="IC182" s="9"/>
      <c r="ID182" s="9"/>
      <c r="IE182" s="9"/>
      <c r="IF182" s="9"/>
      <c r="IG182" s="9"/>
      <c r="IH182" s="9"/>
      <c r="II182" s="9"/>
      <c r="IJ182" s="9"/>
      <c r="IK182" s="9"/>
      <c r="IL182" s="9"/>
      <c r="IM182" s="9"/>
      <c r="IN182" s="9"/>
      <c r="IO182" s="9"/>
      <c r="IP182" s="9"/>
      <c r="IQ182" s="9"/>
      <c r="IR182" s="9"/>
      <c r="IS182" s="9"/>
      <c r="IT182" s="9"/>
      <c r="IU182" s="9"/>
      <c r="IV182" s="57"/>
    </row>
    <row r="183" spans="1:256" s="7" customFormat="1" ht="79.5" customHeight="1">
      <c r="A183" s="62" t="s">
        <v>818</v>
      </c>
      <c r="B183" s="29" t="s">
        <v>819</v>
      </c>
      <c r="C183" s="28" t="s">
        <v>825</v>
      </c>
      <c r="D183" s="62" t="s">
        <v>826</v>
      </c>
      <c r="E183" s="62" t="s">
        <v>827</v>
      </c>
      <c r="F183" s="62" t="s">
        <v>159</v>
      </c>
      <c r="G183" s="62" t="s">
        <v>277</v>
      </c>
      <c r="H183" s="62">
        <v>2020</v>
      </c>
      <c r="I183" s="62" t="s">
        <v>640</v>
      </c>
      <c r="J183" s="62" t="s">
        <v>828</v>
      </c>
      <c r="K183" s="62">
        <v>13379128884</v>
      </c>
      <c r="L183" s="39">
        <f t="shared" si="21"/>
        <v>60</v>
      </c>
      <c r="M183" s="39">
        <f aca="true" t="shared" si="22" ref="M183:M188">SUM(N183:Q183)</f>
        <v>0</v>
      </c>
      <c r="N183" s="39"/>
      <c r="O183" s="39"/>
      <c r="P183" s="39"/>
      <c r="Q183" s="39"/>
      <c r="R183" s="39">
        <v>60</v>
      </c>
      <c r="S183" s="39"/>
      <c r="T183" s="39"/>
      <c r="U183" s="39"/>
      <c r="V183" s="39"/>
      <c r="W183" s="39"/>
      <c r="X183" s="39"/>
      <c r="Y183" s="39"/>
      <c r="Z183" s="39"/>
      <c r="AA183" s="39" t="s">
        <v>135</v>
      </c>
      <c r="AB183" s="62" t="s">
        <v>136</v>
      </c>
      <c r="AC183" s="62" t="s">
        <v>136</v>
      </c>
      <c r="AD183" s="62" t="s">
        <v>137</v>
      </c>
      <c r="AE183" s="62" t="s">
        <v>137</v>
      </c>
      <c r="AF183" s="62" t="s">
        <v>137</v>
      </c>
      <c r="AG183" s="62">
        <v>71</v>
      </c>
      <c r="AH183" s="62">
        <v>203</v>
      </c>
      <c r="AI183" s="62">
        <v>71</v>
      </c>
      <c r="AJ183" s="62">
        <v>203</v>
      </c>
      <c r="AK183" s="62" t="s">
        <v>823</v>
      </c>
      <c r="AL183" s="62" t="s">
        <v>824</v>
      </c>
      <c r="AM183" s="9"/>
      <c r="AN183" s="9"/>
      <c r="AO183" s="9"/>
      <c r="AP183" s="9"/>
      <c r="AQ183" s="9"/>
      <c r="AR183" s="9"/>
      <c r="AS183" s="9"/>
      <c r="AT183" s="9"/>
      <c r="AU183" s="9"/>
      <c r="AV183" s="9"/>
      <c r="AW183" s="9"/>
      <c r="AX183" s="9"/>
      <c r="AY183" s="9"/>
      <c r="AZ183" s="9"/>
      <c r="BA183" s="9"/>
      <c r="BB183" s="9"/>
      <c r="BC183" s="9"/>
      <c r="BD183" s="9"/>
      <c r="BE183" s="9"/>
      <c r="BF183" s="9"/>
      <c r="BG183" s="9"/>
      <c r="BH183" s="9"/>
      <c r="BI183" s="9"/>
      <c r="BJ183" s="9"/>
      <c r="BK183" s="9"/>
      <c r="BL183" s="9"/>
      <c r="BM183" s="9"/>
      <c r="BN183" s="9"/>
      <c r="BO183" s="9"/>
      <c r="BP183" s="9"/>
      <c r="BQ183" s="9"/>
      <c r="BR183" s="9"/>
      <c r="BS183" s="9"/>
      <c r="BT183" s="9"/>
      <c r="BU183" s="9"/>
      <c r="BV183" s="9"/>
      <c r="BW183" s="9"/>
      <c r="BX183" s="9"/>
      <c r="BY183" s="9"/>
      <c r="BZ183" s="9"/>
      <c r="CA183" s="9"/>
      <c r="CB183" s="9"/>
      <c r="CC183" s="9"/>
      <c r="CD183" s="9"/>
      <c r="CE183" s="9"/>
      <c r="CF183" s="9"/>
      <c r="CG183" s="9"/>
      <c r="CH183" s="9"/>
      <c r="CI183" s="9"/>
      <c r="CJ183" s="9"/>
      <c r="CK183" s="9"/>
      <c r="CL183" s="9"/>
      <c r="CM183" s="9"/>
      <c r="CN183" s="9"/>
      <c r="CO183" s="9"/>
      <c r="CP183" s="9"/>
      <c r="CQ183" s="9"/>
      <c r="CR183" s="9"/>
      <c r="CS183" s="9"/>
      <c r="CT183" s="9"/>
      <c r="CU183" s="9"/>
      <c r="CV183" s="9"/>
      <c r="CW183" s="9"/>
      <c r="CX183" s="9"/>
      <c r="CY183" s="9"/>
      <c r="CZ183" s="9"/>
      <c r="DA183" s="9"/>
      <c r="DB183" s="9"/>
      <c r="DC183" s="9"/>
      <c r="DD183" s="9"/>
      <c r="DE183" s="9"/>
      <c r="DF183" s="9"/>
      <c r="DG183" s="9"/>
      <c r="DH183" s="9"/>
      <c r="DI183" s="9"/>
      <c r="DJ183" s="9"/>
      <c r="DK183" s="9"/>
      <c r="DL183" s="9"/>
      <c r="DM183" s="9"/>
      <c r="DN183" s="9"/>
      <c r="DO183" s="9"/>
      <c r="DP183" s="9"/>
      <c r="DQ183" s="9"/>
      <c r="DR183" s="9"/>
      <c r="DS183" s="9"/>
      <c r="DT183" s="9"/>
      <c r="DU183" s="9"/>
      <c r="DV183" s="9"/>
      <c r="DW183" s="9"/>
      <c r="DX183" s="9"/>
      <c r="DY183" s="9"/>
      <c r="DZ183" s="9"/>
      <c r="EA183" s="9"/>
      <c r="EB183" s="9"/>
      <c r="EC183" s="9"/>
      <c r="ED183" s="9"/>
      <c r="EE183" s="9"/>
      <c r="EF183" s="9"/>
      <c r="EG183" s="9"/>
      <c r="EH183" s="9"/>
      <c r="EI183" s="9"/>
      <c r="EJ183" s="9"/>
      <c r="EK183" s="9"/>
      <c r="EL183" s="9"/>
      <c r="EM183" s="9"/>
      <c r="EN183" s="9"/>
      <c r="EO183" s="9"/>
      <c r="EP183" s="9"/>
      <c r="EQ183" s="9"/>
      <c r="ER183" s="9"/>
      <c r="ES183" s="9"/>
      <c r="ET183" s="9"/>
      <c r="EU183" s="9"/>
      <c r="EV183" s="9"/>
      <c r="EW183" s="9"/>
      <c r="EX183" s="9"/>
      <c r="EY183" s="9"/>
      <c r="EZ183" s="9"/>
      <c r="FA183" s="9"/>
      <c r="FB183" s="9"/>
      <c r="FC183" s="9"/>
      <c r="FD183" s="9"/>
      <c r="FE183" s="9"/>
      <c r="FF183" s="9"/>
      <c r="FG183" s="9"/>
      <c r="FH183" s="9"/>
      <c r="FI183" s="9"/>
      <c r="FJ183" s="9"/>
      <c r="FK183" s="9"/>
      <c r="FL183" s="9"/>
      <c r="FM183" s="9"/>
      <c r="FN183" s="9"/>
      <c r="FO183" s="9"/>
      <c r="FP183" s="9"/>
      <c r="FQ183" s="9"/>
      <c r="FR183" s="9"/>
      <c r="FS183" s="9"/>
      <c r="FT183" s="9"/>
      <c r="FU183" s="9"/>
      <c r="FV183" s="9"/>
      <c r="FW183" s="9"/>
      <c r="FX183" s="9"/>
      <c r="FY183" s="9"/>
      <c r="FZ183" s="9"/>
      <c r="GA183" s="9"/>
      <c r="GB183" s="9"/>
      <c r="GC183" s="9"/>
      <c r="GD183" s="9"/>
      <c r="GE183" s="9"/>
      <c r="GF183" s="9"/>
      <c r="GG183" s="9"/>
      <c r="GH183" s="9"/>
      <c r="GI183" s="9"/>
      <c r="GJ183" s="9"/>
      <c r="GK183" s="9"/>
      <c r="GL183" s="9"/>
      <c r="GM183" s="9"/>
      <c r="GN183" s="9"/>
      <c r="GO183" s="9"/>
      <c r="GP183" s="9"/>
      <c r="GQ183" s="9"/>
      <c r="GR183" s="9"/>
      <c r="GS183" s="9"/>
      <c r="GT183" s="9"/>
      <c r="GU183" s="9"/>
      <c r="GV183" s="9"/>
      <c r="GW183" s="9"/>
      <c r="GX183" s="9"/>
      <c r="GY183" s="9"/>
      <c r="GZ183" s="9"/>
      <c r="HA183" s="9"/>
      <c r="HB183" s="9"/>
      <c r="HC183" s="9"/>
      <c r="HD183" s="9"/>
      <c r="HE183" s="9"/>
      <c r="HF183" s="9"/>
      <c r="HG183" s="9"/>
      <c r="HH183" s="9"/>
      <c r="HI183" s="9"/>
      <c r="HJ183" s="9"/>
      <c r="HK183" s="9"/>
      <c r="HL183" s="9"/>
      <c r="HM183" s="9"/>
      <c r="HN183" s="9"/>
      <c r="HO183" s="9"/>
      <c r="HP183" s="9"/>
      <c r="HQ183" s="9"/>
      <c r="HR183" s="9"/>
      <c r="HS183" s="9"/>
      <c r="HT183" s="9"/>
      <c r="HU183" s="9"/>
      <c r="HV183" s="9"/>
      <c r="HW183" s="9"/>
      <c r="HX183" s="9"/>
      <c r="HY183" s="9"/>
      <c r="HZ183" s="9"/>
      <c r="IA183" s="9"/>
      <c r="IB183" s="9"/>
      <c r="IC183" s="9"/>
      <c r="ID183" s="9"/>
      <c r="IE183" s="9"/>
      <c r="IF183" s="9"/>
      <c r="IG183" s="9"/>
      <c r="IH183" s="9"/>
      <c r="II183" s="9"/>
      <c r="IJ183" s="9"/>
      <c r="IK183" s="9"/>
      <c r="IL183" s="9"/>
      <c r="IM183" s="9"/>
      <c r="IN183" s="9"/>
      <c r="IO183" s="9"/>
      <c r="IP183" s="9"/>
      <c r="IQ183" s="9"/>
      <c r="IR183" s="9"/>
      <c r="IS183" s="9"/>
      <c r="IT183" s="9"/>
      <c r="IU183" s="9"/>
      <c r="IV183" s="57"/>
    </row>
    <row r="184" spans="1:256" s="7" customFormat="1" ht="79.5" customHeight="1">
      <c r="A184" s="62" t="s">
        <v>818</v>
      </c>
      <c r="B184" s="29" t="s">
        <v>819</v>
      </c>
      <c r="C184" s="28" t="s">
        <v>829</v>
      </c>
      <c r="D184" s="62" t="s">
        <v>830</v>
      </c>
      <c r="E184" s="62" t="s">
        <v>831</v>
      </c>
      <c r="F184" s="62" t="s">
        <v>159</v>
      </c>
      <c r="G184" s="62" t="s">
        <v>394</v>
      </c>
      <c r="H184" s="62">
        <v>2020</v>
      </c>
      <c r="I184" s="62" t="s">
        <v>640</v>
      </c>
      <c r="J184" s="62" t="s">
        <v>832</v>
      </c>
      <c r="K184" s="62">
        <v>13571241504</v>
      </c>
      <c r="L184" s="39">
        <f t="shared" si="21"/>
        <v>12</v>
      </c>
      <c r="M184" s="39">
        <f t="shared" si="22"/>
        <v>0</v>
      </c>
      <c r="N184" s="39"/>
      <c r="O184" s="39"/>
      <c r="P184" s="39"/>
      <c r="Q184" s="39"/>
      <c r="R184" s="39">
        <v>12</v>
      </c>
      <c r="S184" s="39"/>
      <c r="T184" s="39"/>
      <c r="U184" s="39"/>
      <c r="V184" s="39"/>
      <c r="W184" s="39"/>
      <c r="X184" s="39"/>
      <c r="Y184" s="39"/>
      <c r="Z184" s="39"/>
      <c r="AA184" s="39" t="s">
        <v>135</v>
      </c>
      <c r="AB184" s="62" t="s">
        <v>136</v>
      </c>
      <c r="AC184" s="62" t="s">
        <v>136</v>
      </c>
      <c r="AD184" s="62" t="s">
        <v>137</v>
      </c>
      <c r="AE184" s="62" t="s">
        <v>137</v>
      </c>
      <c r="AF184" s="62" t="s">
        <v>137</v>
      </c>
      <c r="AG184" s="62">
        <v>69</v>
      </c>
      <c r="AH184" s="62">
        <v>150</v>
      </c>
      <c r="AI184" s="62">
        <v>69</v>
      </c>
      <c r="AJ184" s="62">
        <v>150</v>
      </c>
      <c r="AK184" s="62" t="s">
        <v>823</v>
      </c>
      <c r="AL184" s="62" t="s">
        <v>824</v>
      </c>
      <c r="AM184" s="9"/>
      <c r="AN184" s="9"/>
      <c r="AO184" s="9"/>
      <c r="AP184" s="9"/>
      <c r="AQ184" s="9"/>
      <c r="AR184" s="9"/>
      <c r="AS184" s="9"/>
      <c r="AT184" s="9"/>
      <c r="AU184" s="9"/>
      <c r="AV184" s="9"/>
      <c r="AW184" s="9"/>
      <c r="AX184" s="9"/>
      <c r="AY184" s="9"/>
      <c r="AZ184" s="9"/>
      <c r="BA184" s="9"/>
      <c r="BB184" s="9"/>
      <c r="BC184" s="9"/>
      <c r="BD184" s="9"/>
      <c r="BE184" s="9"/>
      <c r="BF184" s="9"/>
      <c r="BG184" s="9"/>
      <c r="BH184" s="9"/>
      <c r="BI184" s="9"/>
      <c r="BJ184" s="9"/>
      <c r="BK184" s="9"/>
      <c r="BL184" s="9"/>
      <c r="BM184" s="9"/>
      <c r="BN184" s="9"/>
      <c r="BO184" s="9"/>
      <c r="BP184" s="9"/>
      <c r="BQ184" s="9"/>
      <c r="BR184" s="9"/>
      <c r="BS184" s="9"/>
      <c r="BT184" s="9"/>
      <c r="BU184" s="9"/>
      <c r="BV184" s="9"/>
      <c r="BW184" s="9"/>
      <c r="BX184" s="9"/>
      <c r="BY184" s="9"/>
      <c r="BZ184" s="9"/>
      <c r="CA184" s="9"/>
      <c r="CB184" s="9"/>
      <c r="CC184" s="9"/>
      <c r="CD184" s="9"/>
      <c r="CE184" s="9"/>
      <c r="CF184" s="9"/>
      <c r="CG184" s="9"/>
      <c r="CH184" s="9"/>
      <c r="CI184" s="9"/>
      <c r="CJ184" s="9"/>
      <c r="CK184" s="9"/>
      <c r="CL184" s="9"/>
      <c r="CM184" s="9"/>
      <c r="CN184" s="9"/>
      <c r="CO184" s="9"/>
      <c r="CP184" s="9"/>
      <c r="CQ184" s="9"/>
      <c r="CR184" s="9"/>
      <c r="CS184" s="9"/>
      <c r="CT184" s="9"/>
      <c r="CU184" s="9"/>
      <c r="CV184" s="9"/>
      <c r="CW184" s="9"/>
      <c r="CX184" s="9"/>
      <c r="CY184" s="9"/>
      <c r="CZ184" s="9"/>
      <c r="DA184" s="9"/>
      <c r="DB184" s="9"/>
      <c r="DC184" s="9"/>
      <c r="DD184" s="9"/>
      <c r="DE184" s="9"/>
      <c r="DF184" s="9"/>
      <c r="DG184" s="9"/>
      <c r="DH184" s="9"/>
      <c r="DI184" s="9"/>
      <c r="DJ184" s="9"/>
      <c r="DK184" s="9"/>
      <c r="DL184" s="9"/>
      <c r="DM184" s="9"/>
      <c r="DN184" s="9"/>
      <c r="DO184" s="9"/>
      <c r="DP184" s="9"/>
      <c r="DQ184" s="9"/>
      <c r="DR184" s="9"/>
      <c r="DS184" s="9"/>
      <c r="DT184" s="9"/>
      <c r="DU184" s="9"/>
      <c r="DV184" s="9"/>
      <c r="DW184" s="9"/>
      <c r="DX184" s="9"/>
      <c r="DY184" s="9"/>
      <c r="DZ184" s="9"/>
      <c r="EA184" s="9"/>
      <c r="EB184" s="9"/>
      <c r="EC184" s="9"/>
      <c r="ED184" s="9"/>
      <c r="EE184" s="9"/>
      <c r="EF184" s="9"/>
      <c r="EG184" s="9"/>
      <c r="EH184" s="9"/>
      <c r="EI184" s="9"/>
      <c r="EJ184" s="9"/>
      <c r="EK184" s="9"/>
      <c r="EL184" s="9"/>
      <c r="EM184" s="9"/>
      <c r="EN184" s="9"/>
      <c r="EO184" s="9"/>
      <c r="EP184" s="9"/>
      <c r="EQ184" s="9"/>
      <c r="ER184" s="9"/>
      <c r="ES184" s="9"/>
      <c r="ET184" s="9"/>
      <c r="EU184" s="9"/>
      <c r="EV184" s="9"/>
      <c r="EW184" s="9"/>
      <c r="EX184" s="9"/>
      <c r="EY184" s="9"/>
      <c r="EZ184" s="9"/>
      <c r="FA184" s="9"/>
      <c r="FB184" s="9"/>
      <c r="FC184" s="9"/>
      <c r="FD184" s="9"/>
      <c r="FE184" s="9"/>
      <c r="FF184" s="9"/>
      <c r="FG184" s="9"/>
      <c r="FH184" s="9"/>
      <c r="FI184" s="9"/>
      <c r="FJ184" s="9"/>
      <c r="FK184" s="9"/>
      <c r="FL184" s="9"/>
      <c r="FM184" s="9"/>
      <c r="FN184" s="9"/>
      <c r="FO184" s="9"/>
      <c r="FP184" s="9"/>
      <c r="FQ184" s="9"/>
      <c r="FR184" s="9"/>
      <c r="FS184" s="9"/>
      <c r="FT184" s="9"/>
      <c r="FU184" s="9"/>
      <c r="FV184" s="9"/>
      <c r="FW184" s="9"/>
      <c r="FX184" s="9"/>
      <c r="FY184" s="9"/>
      <c r="FZ184" s="9"/>
      <c r="GA184" s="9"/>
      <c r="GB184" s="9"/>
      <c r="GC184" s="9"/>
      <c r="GD184" s="9"/>
      <c r="GE184" s="9"/>
      <c r="GF184" s="9"/>
      <c r="GG184" s="9"/>
      <c r="GH184" s="9"/>
      <c r="GI184" s="9"/>
      <c r="GJ184" s="9"/>
      <c r="GK184" s="9"/>
      <c r="GL184" s="9"/>
      <c r="GM184" s="9"/>
      <c r="GN184" s="9"/>
      <c r="GO184" s="9"/>
      <c r="GP184" s="9"/>
      <c r="GQ184" s="9"/>
      <c r="GR184" s="9"/>
      <c r="GS184" s="9"/>
      <c r="GT184" s="9"/>
      <c r="GU184" s="9"/>
      <c r="GV184" s="9"/>
      <c r="GW184" s="9"/>
      <c r="GX184" s="9"/>
      <c r="GY184" s="9"/>
      <c r="GZ184" s="9"/>
      <c r="HA184" s="9"/>
      <c r="HB184" s="9"/>
      <c r="HC184" s="9"/>
      <c r="HD184" s="9"/>
      <c r="HE184" s="9"/>
      <c r="HF184" s="9"/>
      <c r="HG184" s="9"/>
      <c r="HH184" s="9"/>
      <c r="HI184" s="9"/>
      <c r="HJ184" s="9"/>
      <c r="HK184" s="9"/>
      <c r="HL184" s="9"/>
      <c r="HM184" s="9"/>
      <c r="HN184" s="9"/>
      <c r="HO184" s="9"/>
      <c r="HP184" s="9"/>
      <c r="HQ184" s="9"/>
      <c r="HR184" s="9"/>
      <c r="HS184" s="9"/>
      <c r="HT184" s="9"/>
      <c r="HU184" s="9"/>
      <c r="HV184" s="9"/>
      <c r="HW184" s="9"/>
      <c r="HX184" s="9"/>
      <c r="HY184" s="9"/>
      <c r="HZ184" s="9"/>
      <c r="IA184" s="9"/>
      <c r="IB184" s="9"/>
      <c r="IC184" s="9"/>
      <c r="ID184" s="9"/>
      <c r="IE184" s="9"/>
      <c r="IF184" s="9"/>
      <c r="IG184" s="9"/>
      <c r="IH184" s="9"/>
      <c r="II184" s="9"/>
      <c r="IJ184" s="9"/>
      <c r="IK184" s="9"/>
      <c r="IL184" s="9"/>
      <c r="IM184" s="9"/>
      <c r="IN184" s="9"/>
      <c r="IO184" s="9"/>
      <c r="IP184" s="9"/>
      <c r="IQ184" s="9"/>
      <c r="IR184" s="9"/>
      <c r="IS184" s="9"/>
      <c r="IT184" s="9"/>
      <c r="IU184" s="9"/>
      <c r="IV184" s="57"/>
    </row>
    <row r="185" spans="1:256" s="7" customFormat="1" ht="79.5" customHeight="1">
      <c r="A185" s="62" t="s">
        <v>818</v>
      </c>
      <c r="B185" s="29" t="s">
        <v>819</v>
      </c>
      <c r="C185" s="28" t="s">
        <v>833</v>
      </c>
      <c r="D185" s="62" t="s">
        <v>834</v>
      </c>
      <c r="E185" s="62" t="s">
        <v>835</v>
      </c>
      <c r="F185" s="62" t="s">
        <v>159</v>
      </c>
      <c r="G185" s="62" t="s">
        <v>506</v>
      </c>
      <c r="H185" s="62">
        <v>2020</v>
      </c>
      <c r="I185" s="62" t="s">
        <v>640</v>
      </c>
      <c r="J185" s="62" t="s">
        <v>836</v>
      </c>
      <c r="K185" s="62">
        <v>18091267888</v>
      </c>
      <c r="L185" s="39">
        <f t="shared" si="21"/>
        <v>10</v>
      </c>
      <c r="M185" s="39">
        <f t="shared" si="22"/>
        <v>0</v>
      </c>
      <c r="N185" s="39"/>
      <c r="O185" s="39"/>
      <c r="P185" s="39"/>
      <c r="Q185" s="39"/>
      <c r="R185" s="39">
        <v>10</v>
      </c>
      <c r="S185" s="39"/>
      <c r="T185" s="39"/>
      <c r="U185" s="39"/>
      <c r="V185" s="39"/>
      <c r="W185" s="39"/>
      <c r="X185" s="39"/>
      <c r="Y185" s="39"/>
      <c r="Z185" s="39"/>
      <c r="AA185" s="39" t="s">
        <v>135</v>
      </c>
      <c r="AB185" s="62" t="s">
        <v>136</v>
      </c>
      <c r="AC185" s="62" t="s">
        <v>136</v>
      </c>
      <c r="AD185" s="62" t="s">
        <v>137</v>
      </c>
      <c r="AE185" s="62" t="s">
        <v>137</v>
      </c>
      <c r="AF185" s="62" t="s">
        <v>137</v>
      </c>
      <c r="AG185" s="62">
        <v>15</v>
      </c>
      <c r="AH185" s="62">
        <v>35</v>
      </c>
      <c r="AI185" s="62">
        <v>15</v>
      </c>
      <c r="AJ185" s="62">
        <v>35</v>
      </c>
      <c r="AK185" s="62" t="s">
        <v>823</v>
      </c>
      <c r="AL185" s="62" t="s">
        <v>824</v>
      </c>
      <c r="AM185" s="9"/>
      <c r="AN185" s="9"/>
      <c r="AO185" s="9"/>
      <c r="AP185" s="9"/>
      <c r="AQ185" s="9"/>
      <c r="AR185" s="9"/>
      <c r="AS185" s="9"/>
      <c r="AT185" s="9"/>
      <c r="AU185" s="9"/>
      <c r="AV185" s="9"/>
      <c r="AW185" s="9"/>
      <c r="AX185" s="9"/>
      <c r="AY185" s="9"/>
      <c r="AZ185" s="9"/>
      <c r="BA185" s="9"/>
      <c r="BB185" s="9"/>
      <c r="BC185" s="9"/>
      <c r="BD185" s="9"/>
      <c r="BE185" s="9"/>
      <c r="BF185" s="9"/>
      <c r="BG185" s="9"/>
      <c r="BH185" s="9"/>
      <c r="BI185" s="9"/>
      <c r="BJ185" s="9"/>
      <c r="BK185" s="9"/>
      <c r="BL185" s="9"/>
      <c r="BM185" s="9"/>
      <c r="BN185" s="9"/>
      <c r="BO185" s="9"/>
      <c r="BP185" s="9"/>
      <c r="BQ185" s="9"/>
      <c r="BR185" s="9"/>
      <c r="BS185" s="9"/>
      <c r="BT185" s="9"/>
      <c r="BU185" s="9"/>
      <c r="BV185" s="9"/>
      <c r="BW185" s="9"/>
      <c r="BX185" s="9"/>
      <c r="BY185" s="9"/>
      <c r="BZ185" s="9"/>
      <c r="CA185" s="9"/>
      <c r="CB185" s="9"/>
      <c r="CC185" s="9"/>
      <c r="CD185" s="9"/>
      <c r="CE185" s="9"/>
      <c r="CF185" s="9"/>
      <c r="CG185" s="9"/>
      <c r="CH185" s="9"/>
      <c r="CI185" s="9"/>
      <c r="CJ185" s="9"/>
      <c r="CK185" s="9"/>
      <c r="CL185" s="9"/>
      <c r="CM185" s="9"/>
      <c r="CN185" s="9"/>
      <c r="CO185" s="9"/>
      <c r="CP185" s="9"/>
      <c r="CQ185" s="9"/>
      <c r="CR185" s="9"/>
      <c r="CS185" s="9"/>
      <c r="CT185" s="9"/>
      <c r="CU185" s="9"/>
      <c r="CV185" s="9"/>
      <c r="CW185" s="9"/>
      <c r="CX185" s="9"/>
      <c r="CY185" s="9"/>
      <c r="CZ185" s="9"/>
      <c r="DA185" s="9"/>
      <c r="DB185" s="9"/>
      <c r="DC185" s="9"/>
      <c r="DD185" s="9"/>
      <c r="DE185" s="9"/>
      <c r="DF185" s="9"/>
      <c r="DG185" s="9"/>
      <c r="DH185" s="9"/>
      <c r="DI185" s="9"/>
      <c r="DJ185" s="9"/>
      <c r="DK185" s="9"/>
      <c r="DL185" s="9"/>
      <c r="DM185" s="9"/>
      <c r="DN185" s="9"/>
      <c r="DO185" s="9"/>
      <c r="DP185" s="9"/>
      <c r="DQ185" s="9"/>
      <c r="DR185" s="9"/>
      <c r="DS185" s="9"/>
      <c r="DT185" s="9"/>
      <c r="DU185" s="9"/>
      <c r="DV185" s="9"/>
      <c r="DW185" s="9"/>
      <c r="DX185" s="9"/>
      <c r="DY185" s="9"/>
      <c r="DZ185" s="9"/>
      <c r="EA185" s="9"/>
      <c r="EB185" s="9"/>
      <c r="EC185" s="9"/>
      <c r="ED185" s="9"/>
      <c r="EE185" s="9"/>
      <c r="EF185" s="9"/>
      <c r="EG185" s="9"/>
      <c r="EH185" s="9"/>
      <c r="EI185" s="9"/>
      <c r="EJ185" s="9"/>
      <c r="EK185" s="9"/>
      <c r="EL185" s="9"/>
      <c r="EM185" s="9"/>
      <c r="EN185" s="9"/>
      <c r="EO185" s="9"/>
      <c r="EP185" s="9"/>
      <c r="EQ185" s="9"/>
      <c r="ER185" s="9"/>
      <c r="ES185" s="9"/>
      <c r="ET185" s="9"/>
      <c r="EU185" s="9"/>
      <c r="EV185" s="9"/>
      <c r="EW185" s="9"/>
      <c r="EX185" s="9"/>
      <c r="EY185" s="9"/>
      <c r="EZ185" s="9"/>
      <c r="FA185" s="9"/>
      <c r="FB185" s="9"/>
      <c r="FC185" s="9"/>
      <c r="FD185" s="9"/>
      <c r="FE185" s="9"/>
      <c r="FF185" s="9"/>
      <c r="FG185" s="9"/>
      <c r="FH185" s="9"/>
      <c r="FI185" s="9"/>
      <c r="FJ185" s="9"/>
      <c r="FK185" s="9"/>
      <c r="FL185" s="9"/>
      <c r="FM185" s="9"/>
      <c r="FN185" s="9"/>
      <c r="FO185" s="9"/>
      <c r="FP185" s="9"/>
      <c r="FQ185" s="9"/>
      <c r="FR185" s="9"/>
      <c r="FS185" s="9"/>
      <c r="FT185" s="9"/>
      <c r="FU185" s="9"/>
      <c r="FV185" s="9"/>
      <c r="FW185" s="9"/>
      <c r="FX185" s="9"/>
      <c r="FY185" s="9"/>
      <c r="FZ185" s="9"/>
      <c r="GA185" s="9"/>
      <c r="GB185" s="9"/>
      <c r="GC185" s="9"/>
      <c r="GD185" s="9"/>
      <c r="GE185" s="9"/>
      <c r="GF185" s="9"/>
      <c r="GG185" s="9"/>
      <c r="GH185" s="9"/>
      <c r="GI185" s="9"/>
      <c r="GJ185" s="9"/>
      <c r="GK185" s="9"/>
      <c r="GL185" s="9"/>
      <c r="GM185" s="9"/>
      <c r="GN185" s="9"/>
      <c r="GO185" s="9"/>
      <c r="GP185" s="9"/>
      <c r="GQ185" s="9"/>
      <c r="GR185" s="9"/>
      <c r="GS185" s="9"/>
      <c r="GT185" s="9"/>
      <c r="GU185" s="9"/>
      <c r="GV185" s="9"/>
      <c r="GW185" s="9"/>
      <c r="GX185" s="9"/>
      <c r="GY185" s="9"/>
      <c r="GZ185" s="9"/>
      <c r="HA185" s="9"/>
      <c r="HB185" s="9"/>
      <c r="HC185" s="9"/>
      <c r="HD185" s="9"/>
      <c r="HE185" s="9"/>
      <c r="HF185" s="9"/>
      <c r="HG185" s="9"/>
      <c r="HH185" s="9"/>
      <c r="HI185" s="9"/>
      <c r="HJ185" s="9"/>
      <c r="HK185" s="9"/>
      <c r="HL185" s="9"/>
      <c r="HM185" s="9"/>
      <c r="HN185" s="9"/>
      <c r="HO185" s="9"/>
      <c r="HP185" s="9"/>
      <c r="HQ185" s="9"/>
      <c r="HR185" s="9"/>
      <c r="HS185" s="9"/>
      <c r="HT185" s="9"/>
      <c r="HU185" s="9"/>
      <c r="HV185" s="9"/>
      <c r="HW185" s="9"/>
      <c r="HX185" s="9"/>
      <c r="HY185" s="9"/>
      <c r="HZ185" s="9"/>
      <c r="IA185" s="9"/>
      <c r="IB185" s="9"/>
      <c r="IC185" s="9"/>
      <c r="ID185" s="9"/>
      <c r="IE185" s="9"/>
      <c r="IF185" s="9"/>
      <c r="IG185" s="9"/>
      <c r="IH185" s="9"/>
      <c r="II185" s="9"/>
      <c r="IJ185" s="9"/>
      <c r="IK185" s="9"/>
      <c r="IL185" s="9"/>
      <c r="IM185" s="9"/>
      <c r="IN185" s="9"/>
      <c r="IO185" s="9"/>
      <c r="IP185" s="9"/>
      <c r="IQ185" s="9"/>
      <c r="IR185" s="9"/>
      <c r="IS185" s="9"/>
      <c r="IT185" s="9"/>
      <c r="IU185" s="9"/>
      <c r="IV185" s="57"/>
    </row>
    <row r="186" spans="1:256" s="7" customFormat="1" ht="79.5" customHeight="1">
      <c r="A186" s="62" t="s">
        <v>818</v>
      </c>
      <c r="B186" s="29" t="s">
        <v>819</v>
      </c>
      <c r="C186" s="28" t="s">
        <v>837</v>
      </c>
      <c r="D186" s="62" t="s">
        <v>838</v>
      </c>
      <c r="E186" s="62" t="s">
        <v>839</v>
      </c>
      <c r="F186" s="62" t="s">
        <v>159</v>
      </c>
      <c r="G186" s="62" t="s">
        <v>236</v>
      </c>
      <c r="H186" s="62">
        <v>2020</v>
      </c>
      <c r="I186" s="62" t="s">
        <v>640</v>
      </c>
      <c r="J186" s="62" t="s">
        <v>840</v>
      </c>
      <c r="K186" s="62">
        <v>15891133925</v>
      </c>
      <c r="L186" s="39">
        <f t="shared" si="21"/>
        <v>5</v>
      </c>
      <c r="M186" s="39">
        <f t="shared" si="22"/>
        <v>0</v>
      </c>
      <c r="N186" s="39"/>
      <c r="O186" s="39"/>
      <c r="P186" s="39"/>
      <c r="Q186" s="39"/>
      <c r="R186" s="39">
        <v>5</v>
      </c>
      <c r="S186" s="39"/>
      <c r="T186" s="39"/>
      <c r="U186" s="39"/>
      <c r="V186" s="39"/>
      <c r="W186" s="39"/>
      <c r="X186" s="39"/>
      <c r="Y186" s="39"/>
      <c r="Z186" s="39"/>
      <c r="AA186" s="39" t="s">
        <v>135</v>
      </c>
      <c r="AB186" s="62" t="s">
        <v>136</v>
      </c>
      <c r="AC186" s="62" t="s">
        <v>136</v>
      </c>
      <c r="AD186" s="62" t="s">
        <v>137</v>
      </c>
      <c r="AE186" s="62" t="s">
        <v>137</v>
      </c>
      <c r="AF186" s="62" t="s">
        <v>137</v>
      </c>
      <c r="AG186" s="62">
        <v>4</v>
      </c>
      <c r="AH186" s="62">
        <v>12</v>
      </c>
      <c r="AI186" s="62">
        <v>10</v>
      </c>
      <c r="AJ186" s="62">
        <v>31</v>
      </c>
      <c r="AK186" s="62" t="s">
        <v>823</v>
      </c>
      <c r="AL186" s="62" t="s">
        <v>824</v>
      </c>
      <c r="AM186" s="9"/>
      <c r="AN186" s="9"/>
      <c r="AO186" s="9"/>
      <c r="AP186" s="9"/>
      <c r="AQ186" s="9"/>
      <c r="AR186" s="9"/>
      <c r="AS186" s="9"/>
      <c r="AT186" s="9"/>
      <c r="AU186" s="9"/>
      <c r="AV186" s="9"/>
      <c r="AW186" s="9"/>
      <c r="AX186" s="9"/>
      <c r="AY186" s="9"/>
      <c r="AZ186" s="9"/>
      <c r="BA186" s="9"/>
      <c r="BB186" s="9"/>
      <c r="BC186" s="9"/>
      <c r="BD186" s="9"/>
      <c r="BE186" s="9"/>
      <c r="BF186" s="9"/>
      <c r="BG186" s="9"/>
      <c r="BH186" s="9"/>
      <c r="BI186" s="9"/>
      <c r="BJ186" s="9"/>
      <c r="BK186" s="9"/>
      <c r="BL186" s="9"/>
      <c r="BM186" s="9"/>
      <c r="BN186" s="9"/>
      <c r="BO186" s="9"/>
      <c r="BP186" s="9"/>
      <c r="BQ186" s="9"/>
      <c r="BR186" s="9"/>
      <c r="BS186" s="9"/>
      <c r="BT186" s="9"/>
      <c r="BU186" s="9"/>
      <c r="BV186" s="9"/>
      <c r="BW186" s="9"/>
      <c r="BX186" s="9"/>
      <c r="BY186" s="9"/>
      <c r="BZ186" s="9"/>
      <c r="CA186" s="9"/>
      <c r="CB186" s="9"/>
      <c r="CC186" s="9"/>
      <c r="CD186" s="9"/>
      <c r="CE186" s="9"/>
      <c r="CF186" s="9"/>
      <c r="CG186" s="9"/>
      <c r="CH186" s="9"/>
      <c r="CI186" s="9"/>
      <c r="CJ186" s="9"/>
      <c r="CK186" s="9"/>
      <c r="CL186" s="9"/>
      <c r="CM186" s="9"/>
      <c r="CN186" s="9"/>
      <c r="CO186" s="9"/>
      <c r="CP186" s="9"/>
      <c r="CQ186" s="9"/>
      <c r="CR186" s="9"/>
      <c r="CS186" s="9"/>
      <c r="CT186" s="9"/>
      <c r="CU186" s="9"/>
      <c r="CV186" s="9"/>
      <c r="CW186" s="9"/>
      <c r="CX186" s="9"/>
      <c r="CY186" s="9"/>
      <c r="CZ186" s="9"/>
      <c r="DA186" s="9"/>
      <c r="DB186" s="9"/>
      <c r="DC186" s="9"/>
      <c r="DD186" s="9"/>
      <c r="DE186" s="9"/>
      <c r="DF186" s="9"/>
      <c r="DG186" s="9"/>
      <c r="DH186" s="9"/>
      <c r="DI186" s="9"/>
      <c r="DJ186" s="9"/>
      <c r="DK186" s="9"/>
      <c r="DL186" s="9"/>
      <c r="DM186" s="9"/>
      <c r="DN186" s="9"/>
      <c r="DO186" s="9"/>
      <c r="DP186" s="9"/>
      <c r="DQ186" s="9"/>
      <c r="DR186" s="9"/>
      <c r="DS186" s="9"/>
      <c r="DT186" s="9"/>
      <c r="DU186" s="9"/>
      <c r="DV186" s="9"/>
      <c r="DW186" s="9"/>
      <c r="DX186" s="9"/>
      <c r="DY186" s="9"/>
      <c r="DZ186" s="9"/>
      <c r="EA186" s="9"/>
      <c r="EB186" s="9"/>
      <c r="EC186" s="9"/>
      <c r="ED186" s="9"/>
      <c r="EE186" s="9"/>
      <c r="EF186" s="9"/>
      <c r="EG186" s="9"/>
      <c r="EH186" s="9"/>
      <c r="EI186" s="9"/>
      <c r="EJ186" s="9"/>
      <c r="EK186" s="9"/>
      <c r="EL186" s="9"/>
      <c r="EM186" s="9"/>
      <c r="EN186" s="9"/>
      <c r="EO186" s="9"/>
      <c r="EP186" s="9"/>
      <c r="EQ186" s="9"/>
      <c r="ER186" s="9"/>
      <c r="ES186" s="9"/>
      <c r="ET186" s="9"/>
      <c r="EU186" s="9"/>
      <c r="EV186" s="9"/>
      <c r="EW186" s="9"/>
      <c r="EX186" s="9"/>
      <c r="EY186" s="9"/>
      <c r="EZ186" s="9"/>
      <c r="FA186" s="9"/>
      <c r="FB186" s="9"/>
      <c r="FC186" s="9"/>
      <c r="FD186" s="9"/>
      <c r="FE186" s="9"/>
      <c r="FF186" s="9"/>
      <c r="FG186" s="9"/>
      <c r="FH186" s="9"/>
      <c r="FI186" s="9"/>
      <c r="FJ186" s="9"/>
      <c r="FK186" s="9"/>
      <c r="FL186" s="9"/>
      <c r="FM186" s="9"/>
      <c r="FN186" s="9"/>
      <c r="FO186" s="9"/>
      <c r="FP186" s="9"/>
      <c r="FQ186" s="9"/>
      <c r="FR186" s="9"/>
      <c r="FS186" s="9"/>
      <c r="FT186" s="9"/>
      <c r="FU186" s="9"/>
      <c r="FV186" s="9"/>
      <c r="FW186" s="9"/>
      <c r="FX186" s="9"/>
      <c r="FY186" s="9"/>
      <c r="FZ186" s="9"/>
      <c r="GA186" s="9"/>
      <c r="GB186" s="9"/>
      <c r="GC186" s="9"/>
      <c r="GD186" s="9"/>
      <c r="GE186" s="9"/>
      <c r="GF186" s="9"/>
      <c r="GG186" s="9"/>
      <c r="GH186" s="9"/>
      <c r="GI186" s="9"/>
      <c r="GJ186" s="9"/>
      <c r="GK186" s="9"/>
      <c r="GL186" s="9"/>
      <c r="GM186" s="9"/>
      <c r="GN186" s="9"/>
      <c r="GO186" s="9"/>
      <c r="GP186" s="9"/>
      <c r="GQ186" s="9"/>
      <c r="GR186" s="9"/>
      <c r="GS186" s="9"/>
      <c r="GT186" s="9"/>
      <c r="GU186" s="9"/>
      <c r="GV186" s="9"/>
      <c r="GW186" s="9"/>
      <c r="GX186" s="9"/>
      <c r="GY186" s="9"/>
      <c r="GZ186" s="9"/>
      <c r="HA186" s="9"/>
      <c r="HB186" s="9"/>
      <c r="HC186" s="9"/>
      <c r="HD186" s="9"/>
      <c r="HE186" s="9"/>
      <c r="HF186" s="9"/>
      <c r="HG186" s="9"/>
      <c r="HH186" s="9"/>
      <c r="HI186" s="9"/>
      <c r="HJ186" s="9"/>
      <c r="HK186" s="9"/>
      <c r="HL186" s="9"/>
      <c r="HM186" s="9"/>
      <c r="HN186" s="9"/>
      <c r="HO186" s="9"/>
      <c r="HP186" s="9"/>
      <c r="HQ186" s="9"/>
      <c r="HR186" s="9"/>
      <c r="HS186" s="9"/>
      <c r="HT186" s="9"/>
      <c r="HU186" s="9"/>
      <c r="HV186" s="9"/>
      <c r="HW186" s="9"/>
      <c r="HX186" s="9"/>
      <c r="HY186" s="9"/>
      <c r="HZ186" s="9"/>
      <c r="IA186" s="9"/>
      <c r="IB186" s="9"/>
      <c r="IC186" s="9"/>
      <c r="ID186" s="9"/>
      <c r="IE186" s="9"/>
      <c r="IF186" s="9"/>
      <c r="IG186" s="9"/>
      <c r="IH186" s="9"/>
      <c r="II186" s="9"/>
      <c r="IJ186" s="9"/>
      <c r="IK186" s="9"/>
      <c r="IL186" s="9"/>
      <c r="IM186" s="9"/>
      <c r="IN186" s="9"/>
      <c r="IO186" s="9"/>
      <c r="IP186" s="9"/>
      <c r="IQ186" s="9"/>
      <c r="IR186" s="9"/>
      <c r="IS186" s="9"/>
      <c r="IT186" s="9"/>
      <c r="IU186" s="9"/>
      <c r="IV186" s="57"/>
    </row>
    <row r="187" spans="1:256" s="7" customFormat="1" ht="79.5" customHeight="1">
      <c r="A187" s="62" t="s">
        <v>818</v>
      </c>
      <c r="B187" s="29" t="s">
        <v>819</v>
      </c>
      <c r="C187" s="28" t="s">
        <v>841</v>
      </c>
      <c r="D187" s="62" t="s">
        <v>842</v>
      </c>
      <c r="E187" s="62" t="s">
        <v>843</v>
      </c>
      <c r="F187" s="62" t="s">
        <v>159</v>
      </c>
      <c r="G187" s="62" t="s">
        <v>844</v>
      </c>
      <c r="H187" s="62">
        <v>2020</v>
      </c>
      <c r="I187" s="62" t="s">
        <v>640</v>
      </c>
      <c r="J187" s="62" t="s">
        <v>845</v>
      </c>
      <c r="K187" s="62">
        <v>15029329159</v>
      </c>
      <c r="L187" s="39">
        <f t="shared" si="21"/>
        <v>5</v>
      </c>
      <c r="M187" s="39">
        <f t="shared" si="22"/>
        <v>0</v>
      </c>
      <c r="N187" s="39"/>
      <c r="O187" s="39"/>
      <c r="P187" s="39"/>
      <c r="Q187" s="39"/>
      <c r="R187" s="39">
        <v>5</v>
      </c>
      <c r="S187" s="39"/>
      <c r="T187" s="39"/>
      <c r="U187" s="39"/>
      <c r="V187" s="39"/>
      <c r="W187" s="39"/>
      <c r="X187" s="39"/>
      <c r="Y187" s="39"/>
      <c r="Z187" s="39"/>
      <c r="AA187" s="39" t="s">
        <v>135</v>
      </c>
      <c r="AB187" s="62" t="s">
        <v>136</v>
      </c>
      <c r="AC187" s="62" t="s">
        <v>137</v>
      </c>
      <c r="AD187" s="62" t="s">
        <v>137</v>
      </c>
      <c r="AE187" s="62" t="s">
        <v>137</v>
      </c>
      <c r="AF187" s="62" t="s">
        <v>137</v>
      </c>
      <c r="AG187" s="62">
        <v>5</v>
      </c>
      <c r="AH187" s="62">
        <v>13</v>
      </c>
      <c r="AI187" s="62">
        <v>15</v>
      </c>
      <c r="AJ187" s="62">
        <v>42</v>
      </c>
      <c r="AK187" s="62" t="s">
        <v>823</v>
      </c>
      <c r="AL187" s="62" t="s">
        <v>824</v>
      </c>
      <c r="AM187" s="9"/>
      <c r="AN187" s="9"/>
      <c r="AO187" s="9"/>
      <c r="AP187" s="9"/>
      <c r="AQ187" s="9"/>
      <c r="AR187" s="9"/>
      <c r="AS187" s="9"/>
      <c r="AT187" s="9"/>
      <c r="AU187" s="9"/>
      <c r="AV187" s="9"/>
      <c r="AW187" s="9"/>
      <c r="AX187" s="9"/>
      <c r="AY187" s="9"/>
      <c r="AZ187" s="9"/>
      <c r="BA187" s="9"/>
      <c r="BB187" s="9"/>
      <c r="BC187" s="9"/>
      <c r="BD187" s="9"/>
      <c r="BE187" s="9"/>
      <c r="BF187" s="9"/>
      <c r="BG187" s="9"/>
      <c r="BH187" s="9"/>
      <c r="BI187" s="9"/>
      <c r="BJ187" s="9"/>
      <c r="BK187" s="9"/>
      <c r="BL187" s="9"/>
      <c r="BM187" s="9"/>
      <c r="BN187" s="9"/>
      <c r="BO187" s="9"/>
      <c r="BP187" s="9"/>
      <c r="BQ187" s="9"/>
      <c r="BR187" s="9"/>
      <c r="BS187" s="9"/>
      <c r="BT187" s="9"/>
      <c r="BU187" s="9"/>
      <c r="BV187" s="9"/>
      <c r="BW187" s="9"/>
      <c r="BX187" s="9"/>
      <c r="BY187" s="9"/>
      <c r="BZ187" s="9"/>
      <c r="CA187" s="9"/>
      <c r="CB187" s="9"/>
      <c r="CC187" s="9"/>
      <c r="CD187" s="9"/>
      <c r="CE187" s="9"/>
      <c r="CF187" s="9"/>
      <c r="CG187" s="9"/>
      <c r="CH187" s="9"/>
      <c r="CI187" s="9"/>
      <c r="CJ187" s="9"/>
      <c r="CK187" s="9"/>
      <c r="CL187" s="9"/>
      <c r="CM187" s="9"/>
      <c r="CN187" s="9"/>
      <c r="CO187" s="9"/>
      <c r="CP187" s="9"/>
      <c r="CQ187" s="9"/>
      <c r="CR187" s="9"/>
      <c r="CS187" s="9"/>
      <c r="CT187" s="9"/>
      <c r="CU187" s="9"/>
      <c r="CV187" s="9"/>
      <c r="CW187" s="9"/>
      <c r="CX187" s="9"/>
      <c r="CY187" s="9"/>
      <c r="CZ187" s="9"/>
      <c r="DA187" s="9"/>
      <c r="DB187" s="9"/>
      <c r="DC187" s="9"/>
      <c r="DD187" s="9"/>
      <c r="DE187" s="9"/>
      <c r="DF187" s="9"/>
      <c r="DG187" s="9"/>
      <c r="DH187" s="9"/>
      <c r="DI187" s="9"/>
      <c r="DJ187" s="9"/>
      <c r="DK187" s="9"/>
      <c r="DL187" s="9"/>
      <c r="DM187" s="9"/>
      <c r="DN187" s="9"/>
      <c r="DO187" s="9"/>
      <c r="DP187" s="9"/>
      <c r="DQ187" s="9"/>
      <c r="DR187" s="9"/>
      <c r="DS187" s="9"/>
      <c r="DT187" s="9"/>
      <c r="DU187" s="9"/>
      <c r="DV187" s="9"/>
      <c r="DW187" s="9"/>
      <c r="DX187" s="9"/>
      <c r="DY187" s="9"/>
      <c r="DZ187" s="9"/>
      <c r="EA187" s="9"/>
      <c r="EB187" s="9"/>
      <c r="EC187" s="9"/>
      <c r="ED187" s="9"/>
      <c r="EE187" s="9"/>
      <c r="EF187" s="9"/>
      <c r="EG187" s="9"/>
      <c r="EH187" s="9"/>
      <c r="EI187" s="9"/>
      <c r="EJ187" s="9"/>
      <c r="EK187" s="9"/>
      <c r="EL187" s="9"/>
      <c r="EM187" s="9"/>
      <c r="EN187" s="9"/>
      <c r="EO187" s="9"/>
      <c r="EP187" s="9"/>
      <c r="EQ187" s="9"/>
      <c r="ER187" s="9"/>
      <c r="ES187" s="9"/>
      <c r="ET187" s="9"/>
      <c r="EU187" s="9"/>
      <c r="EV187" s="9"/>
      <c r="EW187" s="9"/>
      <c r="EX187" s="9"/>
      <c r="EY187" s="9"/>
      <c r="EZ187" s="9"/>
      <c r="FA187" s="9"/>
      <c r="FB187" s="9"/>
      <c r="FC187" s="9"/>
      <c r="FD187" s="9"/>
      <c r="FE187" s="9"/>
      <c r="FF187" s="9"/>
      <c r="FG187" s="9"/>
      <c r="FH187" s="9"/>
      <c r="FI187" s="9"/>
      <c r="FJ187" s="9"/>
      <c r="FK187" s="9"/>
      <c r="FL187" s="9"/>
      <c r="FM187" s="9"/>
      <c r="FN187" s="9"/>
      <c r="FO187" s="9"/>
      <c r="FP187" s="9"/>
      <c r="FQ187" s="9"/>
      <c r="FR187" s="9"/>
      <c r="FS187" s="9"/>
      <c r="FT187" s="9"/>
      <c r="FU187" s="9"/>
      <c r="FV187" s="9"/>
      <c r="FW187" s="9"/>
      <c r="FX187" s="9"/>
      <c r="FY187" s="9"/>
      <c r="FZ187" s="9"/>
      <c r="GA187" s="9"/>
      <c r="GB187" s="9"/>
      <c r="GC187" s="9"/>
      <c r="GD187" s="9"/>
      <c r="GE187" s="9"/>
      <c r="GF187" s="9"/>
      <c r="GG187" s="9"/>
      <c r="GH187" s="9"/>
      <c r="GI187" s="9"/>
      <c r="GJ187" s="9"/>
      <c r="GK187" s="9"/>
      <c r="GL187" s="9"/>
      <c r="GM187" s="9"/>
      <c r="GN187" s="9"/>
      <c r="GO187" s="9"/>
      <c r="GP187" s="9"/>
      <c r="GQ187" s="9"/>
      <c r="GR187" s="9"/>
      <c r="GS187" s="9"/>
      <c r="GT187" s="9"/>
      <c r="GU187" s="9"/>
      <c r="GV187" s="9"/>
      <c r="GW187" s="9"/>
      <c r="GX187" s="9"/>
      <c r="GY187" s="9"/>
      <c r="GZ187" s="9"/>
      <c r="HA187" s="9"/>
      <c r="HB187" s="9"/>
      <c r="HC187" s="9"/>
      <c r="HD187" s="9"/>
      <c r="HE187" s="9"/>
      <c r="HF187" s="9"/>
      <c r="HG187" s="9"/>
      <c r="HH187" s="9"/>
      <c r="HI187" s="9"/>
      <c r="HJ187" s="9"/>
      <c r="HK187" s="9"/>
      <c r="HL187" s="9"/>
      <c r="HM187" s="9"/>
      <c r="HN187" s="9"/>
      <c r="HO187" s="9"/>
      <c r="HP187" s="9"/>
      <c r="HQ187" s="9"/>
      <c r="HR187" s="9"/>
      <c r="HS187" s="9"/>
      <c r="HT187" s="9"/>
      <c r="HU187" s="9"/>
      <c r="HV187" s="9"/>
      <c r="HW187" s="9"/>
      <c r="HX187" s="9"/>
      <c r="HY187" s="9"/>
      <c r="HZ187" s="9"/>
      <c r="IA187" s="9"/>
      <c r="IB187" s="9"/>
      <c r="IC187" s="9"/>
      <c r="ID187" s="9"/>
      <c r="IE187" s="9"/>
      <c r="IF187" s="9"/>
      <c r="IG187" s="9"/>
      <c r="IH187" s="9"/>
      <c r="II187" s="9"/>
      <c r="IJ187" s="9"/>
      <c r="IK187" s="9"/>
      <c r="IL187" s="9"/>
      <c r="IM187" s="9"/>
      <c r="IN187" s="9"/>
      <c r="IO187" s="9"/>
      <c r="IP187" s="9"/>
      <c r="IQ187" s="9"/>
      <c r="IR187" s="9"/>
      <c r="IS187" s="9"/>
      <c r="IT187" s="9"/>
      <c r="IU187" s="9"/>
      <c r="IV187" s="57"/>
    </row>
    <row r="188" spans="1:256" s="9" customFormat="1" ht="79.5" customHeight="1">
      <c r="A188" s="62" t="s">
        <v>818</v>
      </c>
      <c r="B188" s="29" t="s">
        <v>846</v>
      </c>
      <c r="C188" s="62" t="s">
        <v>847</v>
      </c>
      <c r="D188" s="62" t="s">
        <v>848</v>
      </c>
      <c r="E188" s="62" t="s">
        <v>849</v>
      </c>
      <c r="F188" s="62" t="s">
        <v>635</v>
      </c>
      <c r="G188" s="62" t="s">
        <v>850</v>
      </c>
      <c r="H188" s="62" t="s">
        <v>407</v>
      </c>
      <c r="I188" s="62" t="s">
        <v>851</v>
      </c>
      <c r="J188" s="62" t="s">
        <v>852</v>
      </c>
      <c r="K188" s="62">
        <v>6521367</v>
      </c>
      <c r="L188" s="39">
        <f t="shared" si="21"/>
        <v>378</v>
      </c>
      <c r="M188" s="39">
        <f t="shared" si="22"/>
        <v>0</v>
      </c>
      <c r="N188" s="39"/>
      <c r="O188" s="39"/>
      <c r="P188" s="39"/>
      <c r="Q188" s="39"/>
      <c r="R188" s="39"/>
      <c r="S188" s="39"/>
      <c r="T188" s="39"/>
      <c r="U188" s="39"/>
      <c r="V188" s="39">
        <v>378</v>
      </c>
      <c r="W188" s="39"/>
      <c r="X188" s="39"/>
      <c r="Y188" s="39"/>
      <c r="Z188" s="39"/>
      <c r="AA188" s="39" t="s">
        <v>135</v>
      </c>
      <c r="AB188" s="39" t="s">
        <v>136</v>
      </c>
      <c r="AC188" s="39" t="s">
        <v>137</v>
      </c>
      <c r="AD188" s="39" t="s">
        <v>137</v>
      </c>
      <c r="AE188" s="39" t="s">
        <v>137</v>
      </c>
      <c r="AF188" s="39" t="s">
        <v>137</v>
      </c>
      <c r="AG188" s="29">
        <v>6094</v>
      </c>
      <c r="AH188" s="29">
        <v>14659</v>
      </c>
      <c r="AI188" s="29">
        <v>6094</v>
      </c>
      <c r="AJ188" s="29">
        <v>14659</v>
      </c>
      <c r="AK188" s="39" t="s">
        <v>853</v>
      </c>
      <c r="AL188" s="39" t="s">
        <v>854</v>
      </c>
      <c r="IV188" s="57"/>
    </row>
    <row r="189" spans="1:256" s="9" customFormat="1" ht="79.5" customHeight="1">
      <c r="A189" s="29" t="s">
        <v>818</v>
      </c>
      <c r="B189" s="29" t="s">
        <v>846</v>
      </c>
      <c r="C189" s="62" t="s">
        <v>855</v>
      </c>
      <c r="D189" s="62" t="s">
        <v>856</v>
      </c>
      <c r="E189" s="29" t="s">
        <v>857</v>
      </c>
      <c r="F189" s="62" t="s">
        <v>635</v>
      </c>
      <c r="G189" s="29" t="s">
        <v>850</v>
      </c>
      <c r="H189" s="29" t="s">
        <v>454</v>
      </c>
      <c r="I189" s="29" t="s">
        <v>851</v>
      </c>
      <c r="J189" s="29" t="s">
        <v>852</v>
      </c>
      <c r="K189" s="29">
        <v>6521367</v>
      </c>
      <c r="L189" s="39">
        <f t="shared" si="21"/>
        <v>8.6</v>
      </c>
      <c r="M189" s="29"/>
      <c r="N189" s="29"/>
      <c r="O189" s="29"/>
      <c r="P189" s="29"/>
      <c r="Q189" s="29"/>
      <c r="R189" s="29">
        <v>8.6</v>
      </c>
      <c r="S189" s="29"/>
      <c r="T189" s="29"/>
      <c r="U189" s="29"/>
      <c r="V189" s="29"/>
      <c r="W189" s="29"/>
      <c r="X189" s="29"/>
      <c r="Y189" s="29"/>
      <c r="Z189" s="29"/>
      <c r="AA189" s="62" t="s">
        <v>135</v>
      </c>
      <c r="AB189" s="29" t="s">
        <v>136</v>
      </c>
      <c r="AC189" s="62" t="s">
        <v>137</v>
      </c>
      <c r="AD189" s="62" t="s">
        <v>137</v>
      </c>
      <c r="AE189" s="62" t="s">
        <v>137</v>
      </c>
      <c r="AF189" s="62" t="s">
        <v>137</v>
      </c>
      <c r="AG189" s="62">
        <v>43</v>
      </c>
      <c r="AH189" s="62">
        <v>129</v>
      </c>
      <c r="AI189" s="62">
        <v>43</v>
      </c>
      <c r="AJ189" s="62">
        <v>129</v>
      </c>
      <c r="AK189" s="62" t="s">
        <v>853</v>
      </c>
      <c r="AL189" s="62" t="s">
        <v>854</v>
      </c>
      <c r="AM189" s="105"/>
      <c r="AN189" s="105"/>
      <c r="AO189" s="105"/>
      <c r="AP189" s="105"/>
      <c r="AQ189" s="105"/>
      <c r="AR189" s="105"/>
      <c r="AS189" s="105"/>
      <c r="AT189" s="105"/>
      <c r="AU189" s="105"/>
      <c r="AV189" s="105"/>
      <c r="AW189" s="105"/>
      <c r="AX189" s="105"/>
      <c r="AY189" s="105"/>
      <c r="AZ189" s="105"/>
      <c r="BA189" s="105"/>
      <c r="BB189" s="105"/>
      <c r="BC189" s="105"/>
      <c r="BD189" s="105"/>
      <c r="BE189" s="105"/>
      <c r="BF189" s="105"/>
      <c r="BG189" s="105"/>
      <c r="BH189" s="105"/>
      <c r="BI189" s="105"/>
      <c r="BJ189" s="105"/>
      <c r="BK189" s="105"/>
      <c r="BL189" s="105"/>
      <c r="BM189" s="105"/>
      <c r="BN189" s="105"/>
      <c r="BO189" s="105"/>
      <c r="BP189" s="105"/>
      <c r="BQ189" s="105"/>
      <c r="BR189" s="105"/>
      <c r="BS189" s="105"/>
      <c r="BT189" s="105"/>
      <c r="BU189" s="105"/>
      <c r="BV189" s="105"/>
      <c r="BW189" s="105"/>
      <c r="BX189" s="105"/>
      <c r="BY189" s="105"/>
      <c r="BZ189" s="105"/>
      <c r="CA189" s="105"/>
      <c r="CB189" s="105"/>
      <c r="CC189" s="105"/>
      <c r="CD189" s="105"/>
      <c r="CE189" s="105"/>
      <c r="CF189" s="105"/>
      <c r="CG189" s="105"/>
      <c r="CH189" s="105"/>
      <c r="CI189" s="105"/>
      <c r="CJ189" s="105"/>
      <c r="CK189" s="105"/>
      <c r="CL189" s="105"/>
      <c r="CM189" s="105"/>
      <c r="CN189" s="105"/>
      <c r="CO189" s="105"/>
      <c r="CP189" s="105"/>
      <c r="CQ189" s="105"/>
      <c r="CR189" s="105"/>
      <c r="CS189" s="105"/>
      <c r="CT189" s="105"/>
      <c r="CU189" s="105"/>
      <c r="CV189" s="105"/>
      <c r="CW189" s="105"/>
      <c r="CX189" s="105"/>
      <c r="CY189" s="105"/>
      <c r="CZ189" s="105"/>
      <c r="DA189" s="105"/>
      <c r="DB189" s="105"/>
      <c r="DC189" s="105"/>
      <c r="DD189" s="105"/>
      <c r="DE189" s="105"/>
      <c r="DF189" s="105"/>
      <c r="DG189" s="105"/>
      <c r="DH189" s="105"/>
      <c r="DI189" s="105"/>
      <c r="DJ189" s="105"/>
      <c r="DK189" s="105"/>
      <c r="DL189" s="105"/>
      <c r="DM189" s="105"/>
      <c r="DN189" s="105"/>
      <c r="DO189" s="105"/>
      <c r="DP189" s="105"/>
      <c r="DQ189" s="105"/>
      <c r="DR189" s="105"/>
      <c r="DS189" s="105"/>
      <c r="DT189" s="105"/>
      <c r="DU189" s="105"/>
      <c r="DV189" s="105"/>
      <c r="DW189" s="105"/>
      <c r="DX189" s="105"/>
      <c r="DY189" s="105"/>
      <c r="DZ189" s="105"/>
      <c r="EA189" s="105"/>
      <c r="EB189" s="105"/>
      <c r="EC189" s="105"/>
      <c r="ED189" s="105"/>
      <c r="EE189" s="105"/>
      <c r="EF189" s="105"/>
      <c r="EG189" s="105"/>
      <c r="EH189" s="105"/>
      <c r="EI189" s="105"/>
      <c r="EJ189" s="105"/>
      <c r="EK189" s="105"/>
      <c r="EL189" s="105"/>
      <c r="EM189" s="105"/>
      <c r="EN189" s="105"/>
      <c r="EO189" s="105"/>
      <c r="EP189" s="105"/>
      <c r="EQ189" s="105"/>
      <c r="ER189" s="105"/>
      <c r="ES189" s="105"/>
      <c r="ET189" s="105"/>
      <c r="EU189" s="105"/>
      <c r="EV189" s="105"/>
      <c r="EW189" s="105"/>
      <c r="EX189" s="105"/>
      <c r="EY189" s="105"/>
      <c r="EZ189" s="105"/>
      <c r="FA189" s="105"/>
      <c r="FB189" s="105"/>
      <c r="FC189" s="105"/>
      <c r="FD189" s="105"/>
      <c r="FE189" s="105"/>
      <c r="FF189" s="105"/>
      <c r="FG189" s="105"/>
      <c r="FH189" s="105"/>
      <c r="FI189" s="105"/>
      <c r="FJ189" s="105"/>
      <c r="FK189" s="105"/>
      <c r="FL189" s="105"/>
      <c r="FM189" s="105"/>
      <c r="FN189" s="105"/>
      <c r="FO189" s="105"/>
      <c r="FP189" s="105"/>
      <c r="FQ189" s="105"/>
      <c r="FR189" s="105"/>
      <c r="FS189" s="105"/>
      <c r="FT189" s="105"/>
      <c r="FU189" s="105"/>
      <c r="FV189" s="105"/>
      <c r="FW189" s="105"/>
      <c r="FX189" s="105"/>
      <c r="FY189" s="105"/>
      <c r="FZ189" s="105"/>
      <c r="GA189" s="105"/>
      <c r="GB189" s="105"/>
      <c r="GC189" s="105"/>
      <c r="GD189" s="105"/>
      <c r="GE189" s="105"/>
      <c r="GF189" s="105"/>
      <c r="GG189" s="105"/>
      <c r="GH189" s="105"/>
      <c r="GI189" s="105"/>
      <c r="GJ189" s="105"/>
      <c r="GK189" s="105"/>
      <c r="GL189" s="105"/>
      <c r="GM189" s="105"/>
      <c r="GN189" s="105"/>
      <c r="GO189" s="105"/>
      <c r="GP189" s="105"/>
      <c r="GQ189" s="105"/>
      <c r="GR189" s="105"/>
      <c r="GS189" s="105"/>
      <c r="GT189" s="105"/>
      <c r="GU189" s="105"/>
      <c r="GV189" s="105"/>
      <c r="GW189" s="105"/>
      <c r="GX189" s="105"/>
      <c r="GY189" s="105"/>
      <c r="GZ189" s="105"/>
      <c r="HA189" s="105"/>
      <c r="HB189" s="105"/>
      <c r="HC189" s="105"/>
      <c r="HD189" s="105"/>
      <c r="HE189" s="105"/>
      <c r="HF189" s="105"/>
      <c r="HG189" s="105"/>
      <c r="HH189" s="105"/>
      <c r="HI189" s="105"/>
      <c r="HJ189" s="105"/>
      <c r="HK189" s="105"/>
      <c r="HL189" s="105"/>
      <c r="HM189" s="105"/>
      <c r="HN189" s="105"/>
      <c r="HO189" s="105"/>
      <c r="HP189" s="105"/>
      <c r="HQ189" s="105"/>
      <c r="HR189" s="105"/>
      <c r="HS189" s="105"/>
      <c r="HT189" s="105"/>
      <c r="HU189" s="105"/>
      <c r="HV189" s="105"/>
      <c r="HW189" s="105"/>
      <c r="HX189" s="105"/>
      <c r="HY189" s="105"/>
      <c r="HZ189" s="105"/>
      <c r="IA189" s="105"/>
      <c r="IB189" s="105"/>
      <c r="IC189" s="105"/>
      <c r="ID189" s="105"/>
      <c r="IE189" s="105"/>
      <c r="IF189" s="105"/>
      <c r="IG189" s="105"/>
      <c r="IH189" s="105"/>
      <c r="II189" s="105"/>
      <c r="IJ189" s="105"/>
      <c r="IK189" s="105"/>
      <c r="IL189" s="105"/>
      <c r="IM189" s="105"/>
      <c r="IN189" s="105"/>
      <c r="IO189" s="105"/>
      <c r="IP189" s="105"/>
      <c r="IQ189" s="105"/>
      <c r="IV189" s="57"/>
    </row>
    <row r="190" spans="1:256" s="7" customFormat="1" ht="165.75" customHeight="1">
      <c r="A190" s="62" t="s">
        <v>818</v>
      </c>
      <c r="B190" s="29" t="s">
        <v>846</v>
      </c>
      <c r="C190" s="28" t="s">
        <v>858</v>
      </c>
      <c r="D190" s="62" t="s">
        <v>859</v>
      </c>
      <c r="E190" s="85" t="s">
        <v>860</v>
      </c>
      <c r="F190" s="28" t="s">
        <v>132</v>
      </c>
      <c r="G190" s="62" t="s">
        <v>861</v>
      </c>
      <c r="H190" s="62" t="s">
        <v>407</v>
      </c>
      <c r="I190" s="62" t="s">
        <v>862</v>
      </c>
      <c r="J190" s="62" t="s">
        <v>863</v>
      </c>
      <c r="K190" s="212" t="s">
        <v>864</v>
      </c>
      <c r="L190" s="91">
        <v>343.195</v>
      </c>
      <c r="M190" s="39">
        <f aca="true" t="shared" si="23" ref="M190:M196">SUM(N190:Q190)</f>
        <v>166.82</v>
      </c>
      <c r="N190" s="39"/>
      <c r="O190" s="92">
        <v>166.82</v>
      </c>
      <c r="P190" s="39"/>
      <c r="Q190" s="39"/>
      <c r="R190" s="39">
        <v>176.375</v>
      </c>
      <c r="S190" s="39"/>
      <c r="T190" s="39"/>
      <c r="U190" s="39"/>
      <c r="V190" s="39"/>
      <c r="W190" s="39"/>
      <c r="X190" s="39"/>
      <c r="Y190" s="39"/>
      <c r="Z190" s="39"/>
      <c r="AA190" s="39" t="s">
        <v>135</v>
      </c>
      <c r="AB190" s="62" t="s">
        <v>136</v>
      </c>
      <c r="AC190" s="62" t="s">
        <v>136</v>
      </c>
      <c r="AD190" s="62" t="s">
        <v>137</v>
      </c>
      <c r="AE190" s="62" t="s">
        <v>137</v>
      </c>
      <c r="AF190" s="62" t="s">
        <v>137</v>
      </c>
      <c r="AG190" s="62">
        <v>92</v>
      </c>
      <c r="AH190" s="62">
        <v>196</v>
      </c>
      <c r="AI190" s="62">
        <v>337</v>
      </c>
      <c r="AJ190" s="62">
        <v>1049</v>
      </c>
      <c r="AK190" s="62" t="s">
        <v>865</v>
      </c>
      <c r="AL190" s="62" t="s">
        <v>866</v>
      </c>
      <c r="AN190" s="16"/>
      <c r="AO190" s="16"/>
      <c r="AP190" s="16"/>
      <c r="AQ190" s="16"/>
      <c r="AR190" s="16"/>
      <c r="AS190" s="16"/>
      <c r="AT190" s="16"/>
      <c r="AU190" s="16"/>
      <c r="AV190" s="16"/>
      <c r="AW190" s="16"/>
      <c r="AX190" s="16"/>
      <c r="AY190" s="16"/>
      <c r="AZ190" s="16"/>
      <c r="BA190" s="16"/>
      <c r="BB190" s="16"/>
      <c r="BC190" s="16"/>
      <c r="BD190" s="16"/>
      <c r="BE190" s="16"/>
      <c r="BF190" s="16"/>
      <c r="BG190" s="16"/>
      <c r="BH190" s="16"/>
      <c r="BI190" s="16"/>
      <c r="BJ190" s="16"/>
      <c r="BK190" s="16"/>
      <c r="BL190" s="16"/>
      <c r="BM190" s="16"/>
      <c r="BN190" s="16"/>
      <c r="BO190" s="16"/>
      <c r="BP190" s="16"/>
      <c r="BQ190" s="16"/>
      <c r="BR190" s="16"/>
      <c r="BS190" s="16"/>
      <c r="BT190" s="16"/>
      <c r="BU190" s="16"/>
      <c r="BV190" s="16"/>
      <c r="BW190" s="16"/>
      <c r="BX190" s="16"/>
      <c r="BY190" s="16"/>
      <c r="BZ190" s="16"/>
      <c r="CA190" s="16"/>
      <c r="CB190" s="16"/>
      <c r="CC190" s="16"/>
      <c r="CD190" s="16"/>
      <c r="CE190" s="16"/>
      <c r="CF190" s="16"/>
      <c r="CG190" s="16"/>
      <c r="CH190" s="16"/>
      <c r="CI190" s="16"/>
      <c r="CJ190" s="16"/>
      <c r="CK190" s="16"/>
      <c r="CL190" s="16"/>
      <c r="CM190" s="16"/>
      <c r="CN190" s="16"/>
      <c r="CO190" s="16"/>
      <c r="CP190" s="16"/>
      <c r="CQ190" s="16"/>
      <c r="CR190" s="16"/>
      <c r="CS190" s="16"/>
      <c r="CT190" s="16"/>
      <c r="CU190" s="16"/>
      <c r="CV190" s="16"/>
      <c r="CW190" s="16"/>
      <c r="CX190" s="16"/>
      <c r="CY190" s="16"/>
      <c r="CZ190" s="16"/>
      <c r="DA190" s="16"/>
      <c r="DB190" s="16"/>
      <c r="DC190" s="16"/>
      <c r="DD190" s="16"/>
      <c r="DE190" s="16"/>
      <c r="DF190" s="16"/>
      <c r="DG190" s="16"/>
      <c r="DH190" s="16"/>
      <c r="DI190" s="16"/>
      <c r="DJ190" s="16"/>
      <c r="DK190" s="16"/>
      <c r="DL190" s="16"/>
      <c r="DM190" s="16"/>
      <c r="DN190" s="16"/>
      <c r="DO190" s="16"/>
      <c r="DP190" s="16"/>
      <c r="DQ190" s="16"/>
      <c r="DR190" s="16"/>
      <c r="DS190" s="16"/>
      <c r="DT190" s="16"/>
      <c r="DU190" s="16"/>
      <c r="DV190" s="16"/>
      <c r="DW190" s="16"/>
      <c r="DX190" s="16"/>
      <c r="DY190" s="16"/>
      <c r="DZ190" s="16"/>
      <c r="EA190" s="16"/>
      <c r="EB190" s="16"/>
      <c r="EC190" s="16"/>
      <c r="ED190" s="16"/>
      <c r="EE190" s="16"/>
      <c r="EF190" s="16"/>
      <c r="EG190" s="16"/>
      <c r="EH190" s="16"/>
      <c r="EI190" s="16"/>
      <c r="EJ190" s="16"/>
      <c r="EK190" s="16"/>
      <c r="EL190" s="16"/>
      <c r="EM190" s="16"/>
      <c r="EN190" s="16"/>
      <c r="EO190" s="16"/>
      <c r="EP190" s="16"/>
      <c r="EQ190" s="16"/>
      <c r="ER190" s="16"/>
      <c r="ES190" s="16"/>
      <c r="ET190" s="16"/>
      <c r="EU190" s="16"/>
      <c r="EV190" s="16"/>
      <c r="EW190" s="16"/>
      <c r="EX190" s="16"/>
      <c r="EY190" s="16"/>
      <c r="EZ190" s="16"/>
      <c r="FA190" s="16"/>
      <c r="FB190" s="16"/>
      <c r="FC190" s="16"/>
      <c r="FD190" s="16"/>
      <c r="FE190" s="16"/>
      <c r="FF190" s="16"/>
      <c r="FG190" s="16"/>
      <c r="FH190" s="16"/>
      <c r="FI190" s="16"/>
      <c r="FJ190" s="16"/>
      <c r="FK190" s="16"/>
      <c r="FL190" s="16"/>
      <c r="FM190" s="16"/>
      <c r="FN190" s="16"/>
      <c r="FO190" s="16"/>
      <c r="FP190" s="16"/>
      <c r="FQ190" s="16"/>
      <c r="FR190" s="16"/>
      <c r="FS190" s="16"/>
      <c r="FT190" s="16"/>
      <c r="FU190" s="16"/>
      <c r="FV190" s="16"/>
      <c r="FW190" s="16"/>
      <c r="FX190" s="16"/>
      <c r="FY190" s="16"/>
      <c r="FZ190" s="16"/>
      <c r="GA190" s="16"/>
      <c r="GB190" s="16"/>
      <c r="GC190" s="16"/>
      <c r="GD190" s="16"/>
      <c r="GE190" s="16"/>
      <c r="GF190" s="16"/>
      <c r="GG190" s="16"/>
      <c r="GH190" s="16"/>
      <c r="GI190" s="16"/>
      <c r="GJ190" s="16"/>
      <c r="GK190" s="16"/>
      <c r="GL190" s="16"/>
      <c r="GM190" s="16"/>
      <c r="GN190" s="16"/>
      <c r="GO190" s="16"/>
      <c r="GP190" s="16"/>
      <c r="GQ190" s="16"/>
      <c r="GR190" s="16"/>
      <c r="GS190" s="16"/>
      <c r="GT190" s="16"/>
      <c r="GU190" s="16"/>
      <c r="GV190" s="16"/>
      <c r="GW190" s="16"/>
      <c r="GX190" s="16"/>
      <c r="GY190" s="16"/>
      <c r="GZ190" s="16"/>
      <c r="HA190" s="16"/>
      <c r="HB190" s="16"/>
      <c r="HC190" s="16"/>
      <c r="HD190" s="16"/>
      <c r="HE190" s="16"/>
      <c r="HF190" s="16"/>
      <c r="HG190" s="16"/>
      <c r="HH190" s="16"/>
      <c r="HI190" s="16"/>
      <c r="HJ190" s="16"/>
      <c r="HK190" s="16"/>
      <c r="HL190" s="16"/>
      <c r="HM190" s="16"/>
      <c r="HN190" s="16"/>
      <c r="HO190" s="16"/>
      <c r="HP190" s="16"/>
      <c r="HQ190" s="16"/>
      <c r="HR190" s="16"/>
      <c r="HS190" s="16"/>
      <c r="HT190" s="16"/>
      <c r="HU190" s="16"/>
      <c r="HV190" s="16"/>
      <c r="HW190" s="16"/>
      <c r="HX190" s="16"/>
      <c r="HY190" s="16"/>
      <c r="HZ190" s="16"/>
      <c r="IA190" s="16"/>
      <c r="IB190" s="16"/>
      <c r="IC190" s="16"/>
      <c r="ID190" s="16"/>
      <c r="IE190" s="16"/>
      <c r="IF190" s="16"/>
      <c r="IG190" s="16"/>
      <c r="IH190" s="16"/>
      <c r="II190" s="16"/>
      <c r="IJ190" s="16"/>
      <c r="IK190" s="16"/>
      <c r="IL190" s="16"/>
      <c r="IM190" s="16"/>
      <c r="IN190" s="16"/>
      <c r="IO190" s="16"/>
      <c r="IP190" s="16"/>
      <c r="IQ190" s="16"/>
      <c r="IR190" s="16"/>
      <c r="IS190" s="16"/>
      <c r="IT190" s="16"/>
      <c r="IU190" s="16"/>
      <c r="IV190" s="110"/>
    </row>
    <row r="191" spans="1:256" s="7" customFormat="1" ht="141" customHeight="1">
      <c r="A191" s="62" t="s">
        <v>818</v>
      </c>
      <c r="B191" s="29" t="s">
        <v>846</v>
      </c>
      <c r="C191" s="28" t="s">
        <v>867</v>
      </c>
      <c r="D191" s="62" t="s">
        <v>868</v>
      </c>
      <c r="E191" s="86" t="s">
        <v>869</v>
      </c>
      <c r="F191" s="62" t="s">
        <v>143</v>
      </c>
      <c r="G191" s="62" t="s">
        <v>203</v>
      </c>
      <c r="H191" s="62" t="s">
        <v>407</v>
      </c>
      <c r="I191" s="62" t="s">
        <v>862</v>
      </c>
      <c r="J191" s="62" t="s">
        <v>863</v>
      </c>
      <c r="K191" s="212" t="s">
        <v>864</v>
      </c>
      <c r="L191" s="93">
        <v>133.05</v>
      </c>
      <c r="M191" s="39">
        <f t="shared" si="23"/>
        <v>0</v>
      </c>
      <c r="N191" s="39"/>
      <c r="O191" s="39"/>
      <c r="P191" s="39"/>
      <c r="Q191" s="39"/>
      <c r="R191" s="93">
        <v>133.05</v>
      </c>
      <c r="S191" s="39"/>
      <c r="T191" s="39"/>
      <c r="U191" s="39"/>
      <c r="V191" s="39"/>
      <c r="W191" s="39"/>
      <c r="X191" s="39"/>
      <c r="Y191" s="39"/>
      <c r="Z191" s="39"/>
      <c r="AA191" s="39" t="s">
        <v>135</v>
      </c>
      <c r="AB191" s="62" t="s">
        <v>136</v>
      </c>
      <c r="AC191" s="62" t="s">
        <v>136</v>
      </c>
      <c r="AD191" s="62" t="s">
        <v>137</v>
      </c>
      <c r="AE191" s="62" t="s">
        <v>137</v>
      </c>
      <c r="AF191" s="62" t="s">
        <v>137</v>
      </c>
      <c r="AG191" s="62">
        <v>73</v>
      </c>
      <c r="AH191" s="62">
        <v>178</v>
      </c>
      <c r="AI191" s="62">
        <v>284</v>
      </c>
      <c r="AJ191" s="62">
        <v>871</v>
      </c>
      <c r="AK191" s="62" t="s">
        <v>865</v>
      </c>
      <c r="AL191" s="62" t="s">
        <v>866</v>
      </c>
      <c r="AN191" s="16"/>
      <c r="AO191" s="16"/>
      <c r="AP191" s="16"/>
      <c r="AQ191" s="16"/>
      <c r="AR191" s="16"/>
      <c r="AS191" s="16"/>
      <c r="AT191" s="16"/>
      <c r="AU191" s="16"/>
      <c r="AV191" s="16"/>
      <c r="AW191" s="16"/>
      <c r="AX191" s="16"/>
      <c r="AY191" s="16"/>
      <c r="AZ191" s="16"/>
      <c r="BA191" s="16"/>
      <c r="BB191" s="16"/>
      <c r="BC191" s="16"/>
      <c r="BD191" s="16"/>
      <c r="BE191" s="16"/>
      <c r="BF191" s="16"/>
      <c r="BG191" s="16"/>
      <c r="BH191" s="16"/>
      <c r="BI191" s="16"/>
      <c r="BJ191" s="16"/>
      <c r="BK191" s="16"/>
      <c r="BL191" s="16"/>
      <c r="BM191" s="16"/>
      <c r="BN191" s="16"/>
      <c r="BO191" s="16"/>
      <c r="BP191" s="16"/>
      <c r="BQ191" s="16"/>
      <c r="BR191" s="16"/>
      <c r="BS191" s="16"/>
      <c r="BT191" s="16"/>
      <c r="BU191" s="16"/>
      <c r="BV191" s="16"/>
      <c r="BW191" s="16"/>
      <c r="BX191" s="16"/>
      <c r="BY191" s="16"/>
      <c r="BZ191" s="16"/>
      <c r="CA191" s="16"/>
      <c r="CB191" s="16"/>
      <c r="CC191" s="16"/>
      <c r="CD191" s="16"/>
      <c r="CE191" s="16"/>
      <c r="CF191" s="16"/>
      <c r="CG191" s="16"/>
      <c r="CH191" s="16"/>
      <c r="CI191" s="16"/>
      <c r="CJ191" s="16"/>
      <c r="CK191" s="16"/>
      <c r="CL191" s="16"/>
      <c r="CM191" s="16"/>
      <c r="CN191" s="16"/>
      <c r="CO191" s="16"/>
      <c r="CP191" s="16"/>
      <c r="CQ191" s="16"/>
      <c r="CR191" s="16"/>
      <c r="CS191" s="16"/>
      <c r="CT191" s="16"/>
      <c r="CU191" s="16"/>
      <c r="CV191" s="16"/>
      <c r="CW191" s="16"/>
      <c r="CX191" s="16"/>
      <c r="CY191" s="16"/>
      <c r="CZ191" s="16"/>
      <c r="DA191" s="16"/>
      <c r="DB191" s="16"/>
      <c r="DC191" s="16"/>
      <c r="DD191" s="16"/>
      <c r="DE191" s="16"/>
      <c r="DF191" s="16"/>
      <c r="DG191" s="16"/>
      <c r="DH191" s="16"/>
      <c r="DI191" s="16"/>
      <c r="DJ191" s="16"/>
      <c r="DK191" s="16"/>
      <c r="DL191" s="16"/>
      <c r="DM191" s="16"/>
      <c r="DN191" s="16"/>
      <c r="DO191" s="16"/>
      <c r="DP191" s="16"/>
      <c r="DQ191" s="16"/>
      <c r="DR191" s="16"/>
      <c r="DS191" s="16"/>
      <c r="DT191" s="16"/>
      <c r="DU191" s="16"/>
      <c r="DV191" s="16"/>
      <c r="DW191" s="16"/>
      <c r="DX191" s="16"/>
      <c r="DY191" s="16"/>
      <c r="DZ191" s="16"/>
      <c r="EA191" s="16"/>
      <c r="EB191" s="16"/>
      <c r="EC191" s="16"/>
      <c r="ED191" s="16"/>
      <c r="EE191" s="16"/>
      <c r="EF191" s="16"/>
      <c r="EG191" s="16"/>
      <c r="EH191" s="16"/>
      <c r="EI191" s="16"/>
      <c r="EJ191" s="16"/>
      <c r="EK191" s="16"/>
      <c r="EL191" s="16"/>
      <c r="EM191" s="16"/>
      <c r="EN191" s="16"/>
      <c r="EO191" s="16"/>
      <c r="EP191" s="16"/>
      <c r="EQ191" s="16"/>
      <c r="ER191" s="16"/>
      <c r="ES191" s="16"/>
      <c r="ET191" s="16"/>
      <c r="EU191" s="16"/>
      <c r="EV191" s="16"/>
      <c r="EW191" s="16"/>
      <c r="EX191" s="16"/>
      <c r="EY191" s="16"/>
      <c r="EZ191" s="16"/>
      <c r="FA191" s="16"/>
      <c r="FB191" s="16"/>
      <c r="FC191" s="16"/>
      <c r="FD191" s="16"/>
      <c r="FE191" s="16"/>
      <c r="FF191" s="16"/>
      <c r="FG191" s="16"/>
      <c r="FH191" s="16"/>
      <c r="FI191" s="16"/>
      <c r="FJ191" s="16"/>
      <c r="FK191" s="16"/>
      <c r="FL191" s="16"/>
      <c r="FM191" s="16"/>
      <c r="FN191" s="16"/>
      <c r="FO191" s="16"/>
      <c r="FP191" s="16"/>
      <c r="FQ191" s="16"/>
      <c r="FR191" s="16"/>
      <c r="FS191" s="16"/>
      <c r="FT191" s="16"/>
      <c r="FU191" s="16"/>
      <c r="FV191" s="16"/>
      <c r="FW191" s="16"/>
      <c r="FX191" s="16"/>
      <c r="FY191" s="16"/>
      <c r="FZ191" s="16"/>
      <c r="GA191" s="16"/>
      <c r="GB191" s="16"/>
      <c r="GC191" s="16"/>
      <c r="GD191" s="16"/>
      <c r="GE191" s="16"/>
      <c r="GF191" s="16"/>
      <c r="GG191" s="16"/>
      <c r="GH191" s="16"/>
      <c r="GI191" s="16"/>
      <c r="GJ191" s="16"/>
      <c r="GK191" s="16"/>
      <c r="GL191" s="16"/>
      <c r="GM191" s="16"/>
      <c r="GN191" s="16"/>
      <c r="GO191" s="16"/>
      <c r="GP191" s="16"/>
      <c r="GQ191" s="16"/>
      <c r="GR191" s="16"/>
      <c r="GS191" s="16"/>
      <c r="GT191" s="16"/>
      <c r="GU191" s="16"/>
      <c r="GV191" s="16"/>
      <c r="GW191" s="16"/>
      <c r="GX191" s="16"/>
      <c r="GY191" s="16"/>
      <c r="GZ191" s="16"/>
      <c r="HA191" s="16"/>
      <c r="HB191" s="16"/>
      <c r="HC191" s="16"/>
      <c r="HD191" s="16"/>
      <c r="HE191" s="16"/>
      <c r="HF191" s="16"/>
      <c r="HG191" s="16"/>
      <c r="HH191" s="16"/>
      <c r="HI191" s="16"/>
      <c r="HJ191" s="16"/>
      <c r="HK191" s="16"/>
      <c r="HL191" s="16"/>
      <c r="HM191" s="16"/>
      <c r="HN191" s="16"/>
      <c r="HO191" s="16"/>
      <c r="HP191" s="16"/>
      <c r="HQ191" s="16"/>
      <c r="HR191" s="16"/>
      <c r="HS191" s="16"/>
      <c r="HT191" s="16"/>
      <c r="HU191" s="16"/>
      <c r="HV191" s="16"/>
      <c r="HW191" s="16"/>
      <c r="HX191" s="16"/>
      <c r="HY191" s="16"/>
      <c r="HZ191" s="16"/>
      <c r="IA191" s="16"/>
      <c r="IB191" s="16"/>
      <c r="IC191" s="16"/>
      <c r="ID191" s="16"/>
      <c r="IE191" s="16"/>
      <c r="IF191" s="16"/>
      <c r="IG191" s="16"/>
      <c r="IH191" s="16"/>
      <c r="II191" s="16"/>
      <c r="IJ191" s="16"/>
      <c r="IK191" s="16"/>
      <c r="IL191" s="16"/>
      <c r="IM191" s="16"/>
      <c r="IN191" s="16"/>
      <c r="IO191" s="16"/>
      <c r="IP191" s="16"/>
      <c r="IQ191" s="16"/>
      <c r="IR191" s="16"/>
      <c r="IS191" s="16"/>
      <c r="IT191" s="16"/>
      <c r="IU191" s="16"/>
      <c r="IV191" s="110"/>
    </row>
    <row r="192" spans="1:256" s="7" customFormat="1" ht="141" customHeight="1">
      <c r="A192" s="62" t="s">
        <v>818</v>
      </c>
      <c r="B192" s="29" t="s">
        <v>846</v>
      </c>
      <c r="C192" s="28" t="s">
        <v>870</v>
      </c>
      <c r="D192" s="62" t="s">
        <v>871</v>
      </c>
      <c r="E192" s="85" t="s">
        <v>872</v>
      </c>
      <c r="F192" s="62" t="s">
        <v>143</v>
      </c>
      <c r="G192" s="62" t="s">
        <v>873</v>
      </c>
      <c r="H192" s="62" t="s">
        <v>407</v>
      </c>
      <c r="I192" s="62" t="s">
        <v>862</v>
      </c>
      <c r="J192" s="62" t="s">
        <v>863</v>
      </c>
      <c r="K192" s="212" t="s">
        <v>864</v>
      </c>
      <c r="L192" s="92">
        <v>174.54</v>
      </c>
      <c r="M192" s="39">
        <f t="shared" si="23"/>
        <v>0</v>
      </c>
      <c r="N192" s="39"/>
      <c r="O192" s="39"/>
      <c r="P192" s="39"/>
      <c r="Q192" s="39"/>
      <c r="R192" s="92">
        <v>174.54</v>
      </c>
      <c r="S192" s="39"/>
      <c r="T192" s="39"/>
      <c r="U192" s="39"/>
      <c r="V192" s="39"/>
      <c r="W192" s="39"/>
      <c r="X192" s="39"/>
      <c r="Y192" s="39"/>
      <c r="Z192" s="39"/>
      <c r="AA192" s="39" t="s">
        <v>135</v>
      </c>
      <c r="AB192" s="62" t="s">
        <v>136</v>
      </c>
      <c r="AC192" s="62" t="s">
        <v>136</v>
      </c>
      <c r="AD192" s="62" t="s">
        <v>137</v>
      </c>
      <c r="AE192" s="62" t="s">
        <v>137</v>
      </c>
      <c r="AF192" s="62" t="s">
        <v>137</v>
      </c>
      <c r="AG192" s="62">
        <v>66</v>
      </c>
      <c r="AH192" s="62">
        <v>140</v>
      </c>
      <c r="AI192" s="62">
        <v>287</v>
      </c>
      <c r="AJ192" s="62">
        <v>815</v>
      </c>
      <c r="AK192" s="62" t="s">
        <v>865</v>
      </c>
      <c r="AL192" s="62" t="s">
        <v>866</v>
      </c>
      <c r="AN192" s="16"/>
      <c r="AO192" s="16"/>
      <c r="AP192" s="16"/>
      <c r="AQ192" s="16"/>
      <c r="AR192" s="16"/>
      <c r="AS192" s="16"/>
      <c r="AT192" s="16"/>
      <c r="AU192" s="16"/>
      <c r="AV192" s="16"/>
      <c r="AW192" s="16"/>
      <c r="AX192" s="16"/>
      <c r="AY192" s="16"/>
      <c r="AZ192" s="16"/>
      <c r="BA192" s="16"/>
      <c r="BB192" s="16"/>
      <c r="BC192" s="16"/>
      <c r="BD192" s="16"/>
      <c r="BE192" s="16"/>
      <c r="BF192" s="16"/>
      <c r="BG192" s="16"/>
      <c r="BH192" s="16"/>
      <c r="BI192" s="16"/>
      <c r="BJ192" s="16"/>
      <c r="BK192" s="16"/>
      <c r="BL192" s="16"/>
      <c r="BM192" s="16"/>
      <c r="BN192" s="16"/>
      <c r="BO192" s="16"/>
      <c r="BP192" s="16"/>
      <c r="BQ192" s="16"/>
      <c r="BR192" s="16"/>
      <c r="BS192" s="16"/>
      <c r="BT192" s="16"/>
      <c r="BU192" s="16"/>
      <c r="BV192" s="16"/>
      <c r="BW192" s="16"/>
      <c r="BX192" s="16"/>
      <c r="BY192" s="16"/>
      <c r="BZ192" s="16"/>
      <c r="CA192" s="16"/>
      <c r="CB192" s="16"/>
      <c r="CC192" s="16"/>
      <c r="CD192" s="16"/>
      <c r="CE192" s="16"/>
      <c r="CF192" s="16"/>
      <c r="CG192" s="16"/>
      <c r="CH192" s="16"/>
      <c r="CI192" s="16"/>
      <c r="CJ192" s="16"/>
      <c r="CK192" s="16"/>
      <c r="CL192" s="16"/>
      <c r="CM192" s="16"/>
      <c r="CN192" s="16"/>
      <c r="CO192" s="16"/>
      <c r="CP192" s="16"/>
      <c r="CQ192" s="16"/>
      <c r="CR192" s="16"/>
      <c r="CS192" s="16"/>
      <c r="CT192" s="16"/>
      <c r="CU192" s="16"/>
      <c r="CV192" s="16"/>
      <c r="CW192" s="16"/>
      <c r="CX192" s="16"/>
      <c r="CY192" s="16"/>
      <c r="CZ192" s="16"/>
      <c r="DA192" s="16"/>
      <c r="DB192" s="16"/>
      <c r="DC192" s="16"/>
      <c r="DD192" s="16"/>
      <c r="DE192" s="16"/>
      <c r="DF192" s="16"/>
      <c r="DG192" s="16"/>
      <c r="DH192" s="16"/>
      <c r="DI192" s="16"/>
      <c r="DJ192" s="16"/>
      <c r="DK192" s="16"/>
      <c r="DL192" s="16"/>
      <c r="DM192" s="16"/>
      <c r="DN192" s="16"/>
      <c r="DO192" s="16"/>
      <c r="DP192" s="16"/>
      <c r="DQ192" s="16"/>
      <c r="DR192" s="16"/>
      <c r="DS192" s="16"/>
      <c r="DT192" s="16"/>
      <c r="DU192" s="16"/>
      <c r="DV192" s="16"/>
      <c r="DW192" s="16"/>
      <c r="DX192" s="16"/>
      <c r="DY192" s="16"/>
      <c r="DZ192" s="16"/>
      <c r="EA192" s="16"/>
      <c r="EB192" s="16"/>
      <c r="EC192" s="16"/>
      <c r="ED192" s="16"/>
      <c r="EE192" s="16"/>
      <c r="EF192" s="16"/>
      <c r="EG192" s="16"/>
      <c r="EH192" s="16"/>
      <c r="EI192" s="16"/>
      <c r="EJ192" s="16"/>
      <c r="EK192" s="16"/>
      <c r="EL192" s="16"/>
      <c r="EM192" s="16"/>
      <c r="EN192" s="16"/>
      <c r="EO192" s="16"/>
      <c r="EP192" s="16"/>
      <c r="EQ192" s="16"/>
      <c r="ER192" s="16"/>
      <c r="ES192" s="16"/>
      <c r="ET192" s="16"/>
      <c r="EU192" s="16"/>
      <c r="EV192" s="16"/>
      <c r="EW192" s="16"/>
      <c r="EX192" s="16"/>
      <c r="EY192" s="16"/>
      <c r="EZ192" s="16"/>
      <c r="FA192" s="16"/>
      <c r="FB192" s="16"/>
      <c r="FC192" s="16"/>
      <c r="FD192" s="16"/>
      <c r="FE192" s="16"/>
      <c r="FF192" s="16"/>
      <c r="FG192" s="16"/>
      <c r="FH192" s="16"/>
      <c r="FI192" s="16"/>
      <c r="FJ192" s="16"/>
      <c r="FK192" s="16"/>
      <c r="FL192" s="16"/>
      <c r="FM192" s="16"/>
      <c r="FN192" s="16"/>
      <c r="FO192" s="16"/>
      <c r="FP192" s="16"/>
      <c r="FQ192" s="16"/>
      <c r="FR192" s="16"/>
      <c r="FS192" s="16"/>
      <c r="FT192" s="16"/>
      <c r="FU192" s="16"/>
      <c r="FV192" s="16"/>
      <c r="FW192" s="16"/>
      <c r="FX192" s="16"/>
      <c r="FY192" s="16"/>
      <c r="FZ192" s="16"/>
      <c r="GA192" s="16"/>
      <c r="GB192" s="16"/>
      <c r="GC192" s="16"/>
      <c r="GD192" s="16"/>
      <c r="GE192" s="16"/>
      <c r="GF192" s="16"/>
      <c r="GG192" s="16"/>
      <c r="GH192" s="16"/>
      <c r="GI192" s="16"/>
      <c r="GJ192" s="16"/>
      <c r="GK192" s="16"/>
      <c r="GL192" s="16"/>
      <c r="GM192" s="16"/>
      <c r="GN192" s="16"/>
      <c r="GO192" s="16"/>
      <c r="GP192" s="16"/>
      <c r="GQ192" s="16"/>
      <c r="GR192" s="16"/>
      <c r="GS192" s="16"/>
      <c r="GT192" s="16"/>
      <c r="GU192" s="16"/>
      <c r="GV192" s="16"/>
      <c r="GW192" s="16"/>
      <c r="GX192" s="16"/>
      <c r="GY192" s="16"/>
      <c r="GZ192" s="16"/>
      <c r="HA192" s="16"/>
      <c r="HB192" s="16"/>
      <c r="HC192" s="16"/>
      <c r="HD192" s="16"/>
      <c r="HE192" s="16"/>
      <c r="HF192" s="16"/>
      <c r="HG192" s="16"/>
      <c r="HH192" s="16"/>
      <c r="HI192" s="16"/>
      <c r="HJ192" s="16"/>
      <c r="HK192" s="16"/>
      <c r="HL192" s="16"/>
      <c r="HM192" s="16"/>
      <c r="HN192" s="16"/>
      <c r="HO192" s="16"/>
      <c r="HP192" s="16"/>
      <c r="HQ192" s="16"/>
      <c r="HR192" s="16"/>
      <c r="HS192" s="16"/>
      <c r="HT192" s="16"/>
      <c r="HU192" s="16"/>
      <c r="HV192" s="16"/>
      <c r="HW192" s="16"/>
      <c r="HX192" s="16"/>
      <c r="HY192" s="16"/>
      <c r="HZ192" s="16"/>
      <c r="IA192" s="16"/>
      <c r="IB192" s="16"/>
      <c r="IC192" s="16"/>
      <c r="ID192" s="16"/>
      <c r="IE192" s="16"/>
      <c r="IF192" s="16"/>
      <c r="IG192" s="16"/>
      <c r="IH192" s="16"/>
      <c r="II192" s="16"/>
      <c r="IJ192" s="16"/>
      <c r="IK192" s="16"/>
      <c r="IL192" s="16"/>
      <c r="IM192" s="16"/>
      <c r="IN192" s="16"/>
      <c r="IO192" s="16"/>
      <c r="IP192" s="16"/>
      <c r="IQ192" s="16"/>
      <c r="IR192" s="16"/>
      <c r="IS192" s="16"/>
      <c r="IT192" s="16"/>
      <c r="IU192" s="16"/>
      <c r="IV192" s="110"/>
    </row>
    <row r="193" spans="1:256" s="9" customFormat="1" ht="141" customHeight="1">
      <c r="A193" s="62" t="s">
        <v>818</v>
      </c>
      <c r="B193" s="29" t="s">
        <v>846</v>
      </c>
      <c r="C193" s="28" t="s">
        <v>874</v>
      </c>
      <c r="D193" s="62" t="s">
        <v>875</v>
      </c>
      <c r="E193" s="111" t="s">
        <v>876</v>
      </c>
      <c r="F193" s="62" t="s">
        <v>143</v>
      </c>
      <c r="G193" s="62" t="s">
        <v>453</v>
      </c>
      <c r="H193" s="62" t="s">
        <v>407</v>
      </c>
      <c r="I193" s="62" t="s">
        <v>862</v>
      </c>
      <c r="J193" s="62" t="s">
        <v>863</v>
      </c>
      <c r="K193" s="212" t="s">
        <v>864</v>
      </c>
      <c r="L193" s="128">
        <v>156.75</v>
      </c>
      <c r="M193" s="39">
        <f t="shared" si="23"/>
        <v>0</v>
      </c>
      <c r="N193" s="39"/>
      <c r="O193" s="39"/>
      <c r="P193" s="39"/>
      <c r="Q193" s="39"/>
      <c r="R193" s="39"/>
      <c r="S193" s="39"/>
      <c r="T193" s="39"/>
      <c r="U193" s="39"/>
      <c r="V193" s="128">
        <v>156.75</v>
      </c>
      <c r="W193" s="39"/>
      <c r="X193" s="39"/>
      <c r="Y193" s="39"/>
      <c r="Z193" s="39"/>
      <c r="AA193" s="39" t="s">
        <v>135</v>
      </c>
      <c r="AB193" s="62" t="s">
        <v>136</v>
      </c>
      <c r="AC193" s="62" t="s">
        <v>136</v>
      </c>
      <c r="AD193" s="62" t="s">
        <v>137</v>
      </c>
      <c r="AE193" s="62" t="s">
        <v>137</v>
      </c>
      <c r="AF193" s="62" t="s">
        <v>137</v>
      </c>
      <c r="AG193" s="62">
        <v>65</v>
      </c>
      <c r="AH193" s="62">
        <v>133</v>
      </c>
      <c r="AI193" s="62">
        <v>240</v>
      </c>
      <c r="AJ193" s="62">
        <v>723</v>
      </c>
      <c r="AK193" s="62" t="s">
        <v>865</v>
      </c>
      <c r="AL193" s="62" t="s">
        <v>866</v>
      </c>
      <c r="IV193" s="57"/>
    </row>
    <row r="194" spans="1:256" s="9" customFormat="1" ht="79.5" customHeight="1">
      <c r="A194" s="62" t="s">
        <v>818</v>
      </c>
      <c r="B194" s="29" t="s">
        <v>846</v>
      </c>
      <c r="C194" s="28" t="s">
        <v>877</v>
      </c>
      <c r="D194" s="62" t="s">
        <v>878</v>
      </c>
      <c r="E194" s="62" t="s">
        <v>879</v>
      </c>
      <c r="F194" s="62" t="s">
        <v>143</v>
      </c>
      <c r="G194" s="62" t="s">
        <v>351</v>
      </c>
      <c r="H194" s="62" t="s">
        <v>407</v>
      </c>
      <c r="I194" s="62" t="s">
        <v>862</v>
      </c>
      <c r="J194" s="62" t="s">
        <v>863</v>
      </c>
      <c r="K194" s="212" t="s">
        <v>864</v>
      </c>
      <c r="L194" s="62">
        <v>76.87</v>
      </c>
      <c r="M194" s="39">
        <f t="shared" si="23"/>
        <v>0</v>
      </c>
      <c r="N194" s="39"/>
      <c r="O194" s="39"/>
      <c r="P194" s="39"/>
      <c r="Q194" s="39"/>
      <c r="R194" s="39"/>
      <c r="S194" s="39"/>
      <c r="T194" s="39"/>
      <c r="U194" s="39"/>
      <c r="V194" s="62">
        <v>76.87</v>
      </c>
      <c r="W194" s="39"/>
      <c r="X194" s="39"/>
      <c r="Y194" s="39"/>
      <c r="Z194" s="39"/>
      <c r="AA194" s="39" t="s">
        <v>135</v>
      </c>
      <c r="AB194" s="62" t="s">
        <v>136</v>
      </c>
      <c r="AC194" s="62" t="s">
        <v>136</v>
      </c>
      <c r="AD194" s="62" t="s">
        <v>137</v>
      </c>
      <c r="AE194" s="62" t="s">
        <v>137</v>
      </c>
      <c r="AF194" s="62" t="s">
        <v>137</v>
      </c>
      <c r="AG194" s="62">
        <v>50</v>
      </c>
      <c r="AH194" s="62">
        <v>108</v>
      </c>
      <c r="AI194" s="62">
        <v>240</v>
      </c>
      <c r="AJ194" s="62">
        <v>789</v>
      </c>
      <c r="AK194" s="62" t="s">
        <v>865</v>
      </c>
      <c r="AL194" s="62" t="s">
        <v>880</v>
      </c>
      <c r="IV194" s="57"/>
    </row>
    <row r="195" spans="1:256" s="9" customFormat="1" ht="79.5" customHeight="1">
      <c r="A195" s="62" t="s">
        <v>818</v>
      </c>
      <c r="B195" s="29" t="s">
        <v>846</v>
      </c>
      <c r="C195" s="28" t="s">
        <v>881</v>
      </c>
      <c r="D195" s="62" t="s">
        <v>882</v>
      </c>
      <c r="E195" s="62" t="s">
        <v>879</v>
      </c>
      <c r="F195" s="62" t="s">
        <v>143</v>
      </c>
      <c r="G195" s="62" t="s">
        <v>883</v>
      </c>
      <c r="H195" s="62" t="s">
        <v>407</v>
      </c>
      <c r="I195" s="62" t="s">
        <v>862</v>
      </c>
      <c r="J195" s="62" t="s">
        <v>863</v>
      </c>
      <c r="K195" s="212" t="s">
        <v>864</v>
      </c>
      <c r="L195" s="62">
        <v>77.88</v>
      </c>
      <c r="M195" s="39">
        <f t="shared" si="23"/>
        <v>0</v>
      </c>
      <c r="N195" s="39"/>
      <c r="O195" s="39"/>
      <c r="P195" s="39"/>
      <c r="Q195" s="39"/>
      <c r="R195" s="39"/>
      <c r="S195" s="39"/>
      <c r="T195" s="39"/>
      <c r="U195" s="39"/>
      <c r="V195" s="62">
        <v>77.88</v>
      </c>
      <c r="W195" s="39"/>
      <c r="X195" s="39"/>
      <c r="Y195" s="39"/>
      <c r="Z195" s="39"/>
      <c r="AA195" s="39" t="s">
        <v>135</v>
      </c>
      <c r="AB195" s="62" t="s">
        <v>136</v>
      </c>
      <c r="AC195" s="62" t="s">
        <v>136</v>
      </c>
      <c r="AD195" s="62" t="s">
        <v>137</v>
      </c>
      <c r="AE195" s="62" t="s">
        <v>137</v>
      </c>
      <c r="AF195" s="62" t="s">
        <v>137</v>
      </c>
      <c r="AG195" s="62">
        <v>61</v>
      </c>
      <c r="AH195" s="62">
        <v>129</v>
      </c>
      <c r="AI195" s="62">
        <v>338</v>
      </c>
      <c r="AJ195" s="62">
        <v>997</v>
      </c>
      <c r="AK195" s="62" t="s">
        <v>865</v>
      </c>
      <c r="AL195" s="62" t="s">
        <v>880</v>
      </c>
      <c r="IV195" s="57"/>
    </row>
    <row r="196" spans="1:256" s="9" customFormat="1" ht="79.5" customHeight="1">
      <c r="A196" s="62" t="s">
        <v>818</v>
      </c>
      <c r="B196" s="29" t="s">
        <v>846</v>
      </c>
      <c r="C196" s="28" t="s">
        <v>884</v>
      </c>
      <c r="D196" s="62" t="s">
        <v>885</v>
      </c>
      <c r="E196" s="62" t="s">
        <v>879</v>
      </c>
      <c r="F196" s="62" t="s">
        <v>143</v>
      </c>
      <c r="G196" s="62" t="s">
        <v>442</v>
      </c>
      <c r="H196" s="62" t="s">
        <v>407</v>
      </c>
      <c r="I196" s="62" t="s">
        <v>862</v>
      </c>
      <c r="J196" s="62" t="s">
        <v>863</v>
      </c>
      <c r="K196" s="212" t="s">
        <v>864</v>
      </c>
      <c r="L196" s="62">
        <v>77.78</v>
      </c>
      <c r="M196" s="39">
        <f t="shared" si="23"/>
        <v>0</v>
      </c>
      <c r="N196" s="39"/>
      <c r="O196" s="39"/>
      <c r="P196" s="39"/>
      <c r="Q196" s="39"/>
      <c r="R196" s="39"/>
      <c r="S196" s="39"/>
      <c r="T196" s="39"/>
      <c r="U196" s="39"/>
      <c r="V196" s="62">
        <v>77.78</v>
      </c>
      <c r="W196" s="39"/>
      <c r="X196" s="39"/>
      <c r="Y196" s="39"/>
      <c r="Z196" s="39"/>
      <c r="AA196" s="39" t="s">
        <v>135</v>
      </c>
      <c r="AB196" s="62" t="s">
        <v>136</v>
      </c>
      <c r="AC196" s="62" t="s">
        <v>136</v>
      </c>
      <c r="AD196" s="62" t="s">
        <v>137</v>
      </c>
      <c r="AE196" s="62" t="s">
        <v>137</v>
      </c>
      <c r="AF196" s="62" t="s">
        <v>137</v>
      </c>
      <c r="AG196" s="62">
        <v>77</v>
      </c>
      <c r="AH196" s="62">
        <v>176</v>
      </c>
      <c r="AI196" s="62">
        <v>289</v>
      </c>
      <c r="AJ196" s="62">
        <v>806</v>
      </c>
      <c r="AK196" s="62" t="s">
        <v>865</v>
      </c>
      <c r="AL196" s="62" t="s">
        <v>880</v>
      </c>
      <c r="IV196" s="57"/>
    </row>
    <row r="197" spans="1:256" s="7" customFormat="1" ht="79.5" customHeight="1">
      <c r="A197" s="62" t="s">
        <v>818</v>
      </c>
      <c r="B197" s="29" t="s">
        <v>846</v>
      </c>
      <c r="C197" s="28" t="s">
        <v>886</v>
      </c>
      <c r="D197" s="62" t="s">
        <v>887</v>
      </c>
      <c r="E197" s="112" t="s">
        <v>888</v>
      </c>
      <c r="F197" s="62" t="s">
        <v>143</v>
      </c>
      <c r="G197" s="62" t="s">
        <v>558</v>
      </c>
      <c r="H197" s="62" t="s">
        <v>407</v>
      </c>
      <c r="I197" s="62" t="s">
        <v>862</v>
      </c>
      <c r="J197" s="62" t="s">
        <v>863</v>
      </c>
      <c r="K197" s="212" t="s">
        <v>864</v>
      </c>
      <c r="L197" s="92">
        <v>74.98</v>
      </c>
      <c r="M197" s="62"/>
      <c r="N197" s="62"/>
      <c r="O197" s="62"/>
      <c r="P197" s="62"/>
      <c r="Q197" s="62"/>
      <c r="R197" s="92">
        <v>74.98</v>
      </c>
      <c r="S197" s="62"/>
      <c r="T197" s="62"/>
      <c r="U197" s="62"/>
      <c r="V197" s="62"/>
      <c r="W197" s="62"/>
      <c r="X197" s="62"/>
      <c r="Y197" s="62"/>
      <c r="Z197" s="62"/>
      <c r="AA197" s="39" t="s">
        <v>135</v>
      </c>
      <c r="AB197" s="62" t="s">
        <v>136</v>
      </c>
      <c r="AC197" s="62" t="s">
        <v>137</v>
      </c>
      <c r="AD197" s="62" t="s">
        <v>137</v>
      </c>
      <c r="AE197" s="62" t="s">
        <v>137</v>
      </c>
      <c r="AF197" s="62" t="s">
        <v>137</v>
      </c>
      <c r="AG197" s="62">
        <v>67</v>
      </c>
      <c r="AH197" s="62">
        <v>128</v>
      </c>
      <c r="AI197" s="62">
        <v>288</v>
      </c>
      <c r="AJ197" s="62">
        <v>722</v>
      </c>
      <c r="AK197" s="62" t="s">
        <v>865</v>
      </c>
      <c r="AL197" s="62" t="s">
        <v>880</v>
      </c>
      <c r="AN197" s="16"/>
      <c r="AO197" s="16"/>
      <c r="AP197" s="16"/>
      <c r="AQ197" s="16"/>
      <c r="AR197" s="16"/>
      <c r="AS197" s="16"/>
      <c r="AT197" s="16"/>
      <c r="AU197" s="16"/>
      <c r="AV197" s="16"/>
      <c r="AW197" s="16"/>
      <c r="AX197" s="16"/>
      <c r="AY197" s="16"/>
      <c r="AZ197" s="16"/>
      <c r="BA197" s="16"/>
      <c r="BB197" s="16"/>
      <c r="BC197" s="16"/>
      <c r="BD197" s="16"/>
      <c r="BE197" s="16"/>
      <c r="BF197" s="16"/>
      <c r="BG197" s="16"/>
      <c r="BH197" s="16"/>
      <c r="BI197" s="16"/>
      <c r="BJ197" s="16"/>
      <c r="BK197" s="16"/>
      <c r="BL197" s="16"/>
      <c r="BM197" s="16"/>
      <c r="BN197" s="16"/>
      <c r="BO197" s="16"/>
      <c r="BP197" s="16"/>
      <c r="BQ197" s="16"/>
      <c r="BR197" s="16"/>
      <c r="BS197" s="16"/>
      <c r="BT197" s="16"/>
      <c r="BU197" s="16"/>
      <c r="BV197" s="16"/>
      <c r="BW197" s="16"/>
      <c r="BX197" s="16"/>
      <c r="BY197" s="16"/>
      <c r="BZ197" s="16"/>
      <c r="CA197" s="16"/>
      <c r="CB197" s="16"/>
      <c r="CC197" s="16"/>
      <c r="CD197" s="16"/>
      <c r="CE197" s="16"/>
      <c r="CF197" s="16"/>
      <c r="CG197" s="16"/>
      <c r="CH197" s="16"/>
      <c r="CI197" s="16"/>
      <c r="CJ197" s="16"/>
      <c r="CK197" s="16"/>
      <c r="CL197" s="16"/>
      <c r="CM197" s="16"/>
      <c r="CN197" s="16"/>
      <c r="CO197" s="16"/>
      <c r="CP197" s="16"/>
      <c r="CQ197" s="16"/>
      <c r="CR197" s="16"/>
      <c r="CS197" s="16"/>
      <c r="CT197" s="16"/>
      <c r="CU197" s="16"/>
      <c r="CV197" s="16"/>
      <c r="CW197" s="16"/>
      <c r="CX197" s="16"/>
      <c r="CY197" s="16"/>
      <c r="CZ197" s="16"/>
      <c r="DA197" s="16"/>
      <c r="DB197" s="16"/>
      <c r="DC197" s="16"/>
      <c r="DD197" s="16"/>
      <c r="DE197" s="16"/>
      <c r="DF197" s="16"/>
      <c r="DG197" s="16"/>
      <c r="DH197" s="16"/>
      <c r="DI197" s="16"/>
      <c r="DJ197" s="16"/>
      <c r="DK197" s="16"/>
      <c r="DL197" s="16"/>
      <c r="DM197" s="16"/>
      <c r="DN197" s="16"/>
      <c r="DO197" s="16"/>
      <c r="DP197" s="16"/>
      <c r="DQ197" s="16"/>
      <c r="DR197" s="16"/>
      <c r="DS197" s="16"/>
      <c r="DT197" s="16"/>
      <c r="DU197" s="16"/>
      <c r="DV197" s="16"/>
      <c r="DW197" s="16"/>
      <c r="DX197" s="16"/>
      <c r="DY197" s="16"/>
      <c r="DZ197" s="16"/>
      <c r="EA197" s="16"/>
      <c r="EB197" s="16"/>
      <c r="EC197" s="16"/>
      <c r="ED197" s="16"/>
      <c r="EE197" s="16"/>
      <c r="EF197" s="16"/>
      <c r="EG197" s="16"/>
      <c r="EH197" s="16"/>
      <c r="EI197" s="16"/>
      <c r="EJ197" s="16"/>
      <c r="EK197" s="16"/>
      <c r="EL197" s="16"/>
      <c r="EM197" s="16"/>
      <c r="EN197" s="16"/>
      <c r="EO197" s="16"/>
      <c r="EP197" s="16"/>
      <c r="EQ197" s="16"/>
      <c r="ER197" s="16"/>
      <c r="ES197" s="16"/>
      <c r="ET197" s="16"/>
      <c r="EU197" s="16"/>
      <c r="EV197" s="16"/>
      <c r="EW197" s="16"/>
      <c r="EX197" s="16"/>
      <c r="EY197" s="16"/>
      <c r="EZ197" s="16"/>
      <c r="FA197" s="16"/>
      <c r="FB197" s="16"/>
      <c r="FC197" s="16"/>
      <c r="FD197" s="16"/>
      <c r="FE197" s="16"/>
      <c r="FF197" s="16"/>
      <c r="FG197" s="16"/>
      <c r="FH197" s="16"/>
      <c r="FI197" s="16"/>
      <c r="FJ197" s="16"/>
      <c r="FK197" s="16"/>
      <c r="FL197" s="16"/>
      <c r="FM197" s="16"/>
      <c r="FN197" s="16"/>
      <c r="FO197" s="16"/>
      <c r="FP197" s="16"/>
      <c r="FQ197" s="16"/>
      <c r="FR197" s="16"/>
      <c r="FS197" s="16"/>
      <c r="FT197" s="16"/>
      <c r="FU197" s="16"/>
      <c r="FV197" s="16"/>
      <c r="FW197" s="16"/>
      <c r="FX197" s="16"/>
      <c r="FY197" s="16"/>
      <c r="FZ197" s="16"/>
      <c r="GA197" s="16"/>
      <c r="GB197" s="16"/>
      <c r="GC197" s="16"/>
      <c r="GD197" s="16"/>
      <c r="GE197" s="16"/>
      <c r="GF197" s="16"/>
      <c r="GG197" s="16"/>
      <c r="GH197" s="16"/>
      <c r="GI197" s="16"/>
      <c r="GJ197" s="16"/>
      <c r="GK197" s="16"/>
      <c r="GL197" s="16"/>
      <c r="GM197" s="16"/>
      <c r="GN197" s="16"/>
      <c r="GO197" s="16"/>
      <c r="GP197" s="16"/>
      <c r="GQ197" s="16"/>
      <c r="GR197" s="16"/>
      <c r="GS197" s="16"/>
      <c r="GT197" s="16"/>
      <c r="GU197" s="16"/>
      <c r="GV197" s="16"/>
      <c r="GW197" s="16"/>
      <c r="GX197" s="16"/>
      <c r="GY197" s="16"/>
      <c r="GZ197" s="16"/>
      <c r="HA197" s="16"/>
      <c r="HB197" s="16"/>
      <c r="HC197" s="16"/>
      <c r="HD197" s="16"/>
      <c r="HE197" s="16"/>
      <c r="HF197" s="16"/>
      <c r="HG197" s="16"/>
      <c r="HH197" s="16"/>
      <c r="HI197" s="16"/>
      <c r="HJ197" s="16"/>
      <c r="HK197" s="16"/>
      <c r="HL197" s="16"/>
      <c r="HM197" s="16"/>
      <c r="HN197" s="16"/>
      <c r="HO197" s="16"/>
      <c r="HP197" s="16"/>
      <c r="HQ197" s="16"/>
      <c r="HR197" s="16"/>
      <c r="HS197" s="16"/>
      <c r="HT197" s="16"/>
      <c r="HU197" s="16"/>
      <c r="HV197" s="16"/>
      <c r="HW197" s="16"/>
      <c r="HX197" s="16"/>
      <c r="HY197" s="16"/>
      <c r="HZ197" s="16"/>
      <c r="IA197" s="16"/>
      <c r="IB197" s="16"/>
      <c r="IC197" s="16"/>
      <c r="ID197" s="16"/>
      <c r="IE197" s="16"/>
      <c r="IF197" s="16"/>
      <c r="IG197" s="16"/>
      <c r="IH197" s="16"/>
      <c r="II197" s="16"/>
      <c r="IJ197" s="16"/>
      <c r="IK197" s="16"/>
      <c r="IL197" s="16"/>
      <c r="IM197" s="16"/>
      <c r="IN197" s="16"/>
      <c r="IO197" s="16"/>
      <c r="IP197" s="16"/>
      <c r="IQ197" s="16"/>
      <c r="IR197" s="16"/>
      <c r="IS197" s="16"/>
      <c r="IT197" s="16"/>
      <c r="IU197" s="16"/>
      <c r="IV197" s="110"/>
    </row>
    <row r="198" spans="1:256" s="9" customFormat="1" ht="79.5" customHeight="1">
      <c r="A198" s="62" t="s">
        <v>818</v>
      </c>
      <c r="B198" s="29" t="s">
        <v>846</v>
      </c>
      <c r="C198" s="28" t="s">
        <v>889</v>
      </c>
      <c r="D198" s="62" t="s">
        <v>890</v>
      </c>
      <c r="E198" s="62" t="s">
        <v>879</v>
      </c>
      <c r="F198" s="62" t="s">
        <v>143</v>
      </c>
      <c r="G198" s="62" t="s">
        <v>345</v>
      </c>
      <c r="H198" s="62" t="s">
        <v>407</v>
      </c>
      <c r="I198" s="62" t="s">
        <v>862</v>
      </c>
      <c r="J198" s="62" t="s">
        <v>863</v>
      </c>
      <c r="K198" s="212" t="s">
        <v>864</v>
      </c>
      <c r="L198" s="62">
        <v>78.72</v>
      </c>
      <c r="M198" s="39">
        <f aca="true" t="shared" si="24" ref="M198:M202">SUM(N198:Q198)</f>
        <v>0</v>
      </c>
      <c r="N198" s="39"/>
      <c r="O198" s="39"/>
      <c r="P198" s="39"/>
      <c r="Q198" s="39"/>
      <c r="R198" s="39"/>
      <c r="S198" s="39"/>
      <c r="T198" s="39"/>
      <c r="U198" s="39"/>
      <c r="V198" s="62">
        <v>78.72</v>
      </c>
      <c r="W198" s="39"/>
      <c r="X198" s="39"/>
      <c r="Y198" s="39"/>
      <c r="Z198" s="39"/>
      <c r="AA198" s="39" t="s">
        <v>135</v>
      </c>
      <c r="AB198" s="62" t="s">
        <v>136</v>
      </c>
      <c r="AC198" s="62" t="s">
        <v>136</v>
      </c>
      <c r="AD198" s="62" t="s">
        <v>137</v>
      </c>
      <c r="AE198" s="62" t="s">
        <v>137</v>
      </c>
      <c r="AF198" s="62" t="s">
        <v>137</v>
      </c>
      <c r="AG198" s="62">
        <v>80</v>
      </c>
      <c r="AH198" s="62">
        <v>159</v>
      </c>
      <c r="AI198" s="62">
        <v>365</v>
      </c>
      <c r="AJ198" s="62">
        <v>1262</v>
      </c>
      <c r="AK198" s="62" t="s">
        <v>865</v>
      </c>
      <c r="AL198" s="62" t="s">
        <v>880</v>
      </c>
      <c r="IV198" s="57"/>
    </row>
    <row r="199" spans="1:256" s="9" customFormat="1" ht="79.5" customHeight="1">
      <c r="A199" s="62" t="s">
        <v>818</v>
      </c>
      <c r="B199" s="29" t="s">
        <v>846</v>
      </c>
      <c r="C199" s="28" t="s">
        <v>891</v>
      </c>
      <c r="D199" s="62" t="s">
        <v>892</v>
      </c>
      <c r="E199" s="62" t="s">
        <v>879</v>
      </c>
      <c r="F199" s="62" t="s">
        <v>143</v>
      </c>
      <c r="G199" s="62" t="s">
        <v>310</v>
      </c>
      <c r="H199" s="62" t="s">
        <v>407</v>
      </c>
      <c r="I199" s="62" t="s">
        <v>862</v>
      </c>
      <c r="J199" s="62" t="s">
        <v>863</v>
      </c>
      <c r="K199" s="212" t="s">
        <v>864</v>
      </c>
      <c r="L199" s="62">
        <v>78.02</v>
      </c>
      <c r="M199" s="39">
        <f t="shared" si="24"/>
        <v>0</v>
      </c>
      <c r="N199" s="39"/>
      <c r="O199" s="39"/>
      <c r="P199" s="39"/>
      <c r="Q199" s="39"/>
      <c r="R199" s="39"/>
      <c r="S199" s="39"/>
      <c r="T199" s="39"/>
      <c r="U199" s="39"/>
      <c r="V199" s="62">
        <v>78.02</v>
      </c>
      <c r="W199" s="39"/>
      <c r="X199" s="39"/>
      <c r="Y199" s="39"/>
      <c r="Z199" s="39"/>
      <c r="AA199" s="39" t="s">
        <v>135</v>
      </c>
      <c r="AB199" s="62" t="s">
        <v>136</v>
      </c>
      <c r="AC199" s="62" t="s">
        <v>136</v>
      </c>
      <c r="AD199" s="62" t="s">
        <v>137</v>
      </c>
      <c r="AE199" s="62" t="s">
        <v>137</v>
      </c>
      <c r="AF199" s="62" t="s">
        <v>137</v>
      </c>
      <c r="AG199" s="62">
        <v>65</v>
      </c>
      <c r="AH199" s="62">
        <v>151</v>
      </c>
      <c r="AI199" s="62">
        <v>320</v>
      </c>
      <c r="AJ199" s="62">
        <v>877</v>
      </c>
      <c r="AK199" s="62" t="s">
        <v>865</v>
      </c>
      <c r="AL199" s="62" t="s">
        <v>880</v>
      </c>
      <c r="IV199" s="57"/>
    </row>
    <row r="200" spans="1:256" s="9" customFormat="1" ht="124.5" customHeight="1">
      <c r="A200" s="62" t="s">
        <v>818</v>
      </c>
      <c r="B200" s="29" t="s">
        <v>846</v>
      </c>
      <c r="C200" s="28" t="s">
        <v>893</v>
      </c>
      <c r="D200" s="62" t="s">
        <v>894</v>
      </c>
      <c r="E200" s="113" t="s">
        <v>895</v>
      </c>
      <c r="F200" s="62" t="s">
        <v>147</v>
      </c>
      <c r="G200" s="114" t="s">
        <v>896</v>
      </c>
      <c r="H200" s="62" t="s">
        <v>407</v>
      </c>
      <c r="I200" s="62" t="s">
        <v>862</v>
      </c>
      <c r="J200" s="62" t="s">
        <v>863</v>
      </c>
      <c r="K200" s="212" t="s">
        <v>864</v>
      </c>
      <c r="L200" s="128">
        <v>303.13</v>
      </c>
      <c r="M200" s="39">
        <f t="shared" si="24"/>
        <v>0</v>
      </c>
      <c r="N200" s="39"/>
      <c r="O200" s="39"/>
      <c r="P200" s="39"/>
      <c r="Q200" s="39"/>
      <c r="R200" s="39"/>
      <c r="S200" s="39"/>
      <c r="T200" s="39"/>
      <c r="U200" s="39"/>
      <c r="V200" s="128">
        <v>303.13</v>
      </c>
      <c r="W200" s="39"/>
      <c r="X200" s="39"/>
      <c r="Y200" s="39"/>
      <c r="Z200" s="39"/>
      <c r="AA200" s="39" t="s">
        <v>135</v>
      </c>
      <c r="AB200" s="62" t="s">
        <v>136</v>
      </c>
      <c r="AC200" s="62" t="s">
        <v>136</v>
      </c>
      <c r="AD200" s="62" t="s">
        <v>137</v>
      </c>
      <c r="AE200" s="62" t="s">
        <v>137</v>
      </c>
      <c r="AF200" s="62" t="s">
        <v>137</v>
      </c>
      <c r="AG200" s="62">
        <v>35</v>
      </c>
      <c r="AH200" s="62">
        <v>78</v>
      </c>
      <c r="AI200" s="62">
        <v>256</v>
      </c>
      <c r="AJ200" s="62">
        <v>683</v>
      </c>
      <c r="AK200" s="62" t="s">
        <v>865</v>
      </c>
      <c r="AL200" s="62" t="s">
        <v>866</v>
      </c>
      <c r="IV200" s="57"/>
    </row>
    <row r="201" spans="1:256" s="7" customFormat="1" ht="124.5" customHeight="1">
      <c r="A201" s="62" t="s">
        <v>818</v>
      </c>
      <c r="B201" s="29" t="s">
        <v>846</v>
      </c>
      <c r="C201" s="28" t="s">
        <v>897</v>
      </c>
      <c r="D201" s="62" t="s">
        <v>898</v>
      </c>
      <c r="E201" s="85" t="s">
        <v>899</v>
      </c>
      <c r="F201" s="62" t="s">
        <v>147</v>
      </c>
      <c r="G201" s="62" t="s">
        <v>900</v>
      </c>
      <c r="H201" s="62" t="s">
        <v>407</v>
      </c>
      <c r="I201" s="62" t="s">
        <v>862</v>
      </c>
      <c r="J201" s="62" t="s">
        <v>863</v>
      </c>
      <c r="K201" s="212" t="s">
        <v>864</v>
      </c>
      <c r="L201" s="92">
        <v>122.98</v>
      </c>
      <c r="M201" s="39">
        <f t="shared" si="24"/>
        <v>0</v>
      </c>
      <c r="N201" s="39"/>
      <c r="O201" s="39"/>
      <c r="P201" s="39"/>
      <c r="Q201" s="39"/>
      <c r="R201" s="92">
        <v>122.98</v>
      </c>
      <c r="S201" s="39"/>
      <c r="T201" s="39"/>
      <c r="U201" s="39"/>
      <c r="V201" s="39"/>
      <c r="W201" s="39"/>
      <c r="X201" s="39"/>
      <c r="Y201" s="39"/>
      <c r="Z201" s="39"/>
      <c r="AA201" s="39" t="s">
        <v>135</v>
      </c>
      <c r="AB201" s="62" t="s">
        <v>136</v>
      </c>
      <c r="AC201" s="62" t="s">
        <v>136</v>
      </c>
      <c r="AD201" s="62" t="s">
        <v>137</v>
      </c>
      <c r="AE201" s="62" t="s">
        <v>137</v>
      </c>
      <c r="AF201" s="62" t="s">
        <v>137</v>
      </c>
      <c r="AG201" s="62">
        <v>38</v>
      </c>
      <c r="AH201" s="62" t="s">
        <v>901</v>
      </c>
      <c r="AI201" s="62">
        <v>173</v>
      </c>
      <c r="AJ201" s="62" t="s">
        <v>902</v>
      </c>
      <c r="AK201" s="62" t="s">
        <v>865</v>
      </c>
      <c r="AL201" s="62" t="s">
        <v>903</v>
      </c>
      <c r="AN201" s="16"/>
      <c r="AO201" s="16"/>
      <c r="AP201" s="16"/>
      <c r="AQ201" s="16"/>
      <c r="AR201" s="16"/>
      <c r="AS201" s="16"/>
      <c r="AT201" s="16"/>
      <c r="AU201" s="16"/>
      <c r="AV201" s="16"/>
      <c r="AW201" s="16"/>
      <c r="AX201" s="16"/>
      <c r="AY201" s="16"/>
      <c r="AZ201" s="16"/>
      <c r="BA201" s="16"/>
      <c r="BB201" s="16"/>
      <c r="BC201" s="16"/>
      <c r="BD201" s="16"/>
      <c r="BE201" s="16"/>
      <c r="BF201" s="16"/>
      <c r="BG201" s="16"/>
      <c r="BH201" s="16"/>
      <c r="BI201" s="16"/>
      <c r="BJ201" s="16"/>
      <c r="BK201" s="16"/>
      <c r="BL201" s="16"/>
      <c r="BM201" s="16"/>
      <c r="BN201" s="16"/>
      <c r="BO201" s="16"/>
      <c r="BP201" s="16"/>
      <c r="BQ201" s="16"/>
      <c r="BR201" s="16"/>
      <c r="BS201" s="16"/>
      <c r="BT201" s="16"/>
      <c r="BU201" s="16"/>
      <c r="BV201" s="16"/>
      <c r="BW201" s="16"/>
      <c r="BX201" s="16"/>
      <c r="BY201" s="16"/>
      <c r="BZ201" s="16"/>
      <c r="CA201" s="16"/>
      <c r="CB201" s="16"/>
      <c r="CC201" s="16"/>
      <c r="CD201" s="16"/>
      <c r="CE201" s="16"/>
      <c r="CF201" s="16"/>
      <c r="CG201" s="16"/>
      <c r="CH201" s="16"/>
      <c r="CI201" s="16"/>
      <c r="CJ201" s="16"/>
      <c r="CK201" s="16"/>
      <c r="CL201" s="16"/>
      <c r="CM201" s="16"/>
      <c r="CN201" s="16"/>
      <c r="CO201" s="16"/>
      <c r="CP201" s="16"/>
      <c r="CQ201" s="16"/>
      <c r="CR201" s="16"/>
      <c r="CS201" s="16"/>
      <c r="CT201" s="16"/>
      <c r="CU201" s="16"/>
      <c r="CV201" s="16"/>
      <c r="CW201" s="16"/>
      <c r="CX201" s="16"/>
      <c r="CY201" s="16"/>
      <c r="CZ201" s="16"/>
      <c r="DA201" s="16"/>
      <c r="DB201" s="16"/>
      <c r="DC201" s="16"/>
      <c r="DD201" s="16"/>
      <c r="DE201" s="16"/>
      <c r="DF201" s="16"/>
      <c r="DG201" s="16"/>
      <c r="DH201" s="16"/>
      <c r="DI201" s="16"/>
      <c r="DJ201" s="16"/>
      <c r="DK201" s="16"/>
      <c r="DL201" s="16"/>
      <c r="DM201" s="16"/>
      <c r="DN201" s="16"/>
      <c r="DO201" s="16"/>
      <c r="DP201" s="16"/>
      <c r="DQ201" s="16"/>
      <c r="DR201" s="16"/>
      <c r="DS201" s="16"/>
      <c r="DT201" s="16"/>
      <c r="DU201" s="16"/>
      <c r="DV201" s="16"/>
      <c r="DW201" s="16"/>
      <c r="DX201" s="16"/>
      <c r="DY201" s="16"/>
      <c r="DZ201" s="16"/>
      <c r="EA201" s="16"/>
      <c r="EB201" s="16"/>
      <c r="EC201" s="16"/>
      <c r="ED201" s="16"/>
      <c r="EE201" s="16"/>
      <c r="EF201" s="16"/>
      <c r="EG201" s="16"/>
      <c r="EH201" s="16"/>
      <c r="EI201" s="16"/>
      <c r="EJ201" s="16"/>
      <c r="EK201" s="16"/>
      <c r="EL201" s="16"/>
      <c r="EM201" s="16"/>
      <c r="EN201" s="16"/>
      <c r="EO201" s="16"/>
      <c r="EP201" s="16"/>
      <c r="EQ201" s="16"/>
      <c r="ER201" s="16"/>
      <c r="ES201" s="16"/>
      <c r="ET201" s="16"/>
      <c r="EU201" s="16"/>
      <c r="EV201" s="16"/>
      <c r="EW201" s="16"/>
      <c r="EX201" s="16"/>
      <c r="EY201" s="16"/>
      <c r="EZ201" s="16"/>
      <c r="FA201" s="16"/>
      <c r="FB201" s="16"/>
      <c r="FC201" s="16"/>
      <c r="FD201" s="16"/>
      <c r="FE201" s="16"/>
      <c r="FF201" s="16"/>
      <c r="FG201" s="16"/>
      <c r="FH201" s="16"/>
      <c r="FI201" s="16"/>
      <c r="FJ201" s="16"/>
      <c r="FK201" s="16"/>
      <c r="FL201" s="16"/>
      <c r="FM201" s="16"/>
      <c r="FN201" s="16"/>
      <c r="FO201" s="16"/>
      <c r="FP201" s="16"/>
      <c r="FQ201" s="16"/>
      <c r="FR201" s="16"/>
      <c r="FS201" s="16"/>
      <c r="FT201" s="16"/>
      <c r="FU201" s="16"/>
      <c r="FV201" s="16"/>
      <c r="FW201" s="16"/>
      <c r="FX201" s="16"/>
      <c r="FY201" s="16"/>
      <c r="FZ201" s="16"/>
      <c r="GA201" s="16"/>
      <c r="GB201" s="16"/>
      <c r="GC201" s="16"/>
      <c r="GD201" s="16"/>
      <c r="GE201" s="16"/>
      <c r="GF201" s="16"/>
      <c r="GG201" s="16"/>
      <c r="GH201" s="16"/>
      <c r="GI201" s="16"/>
      <c r="GJ201" s="16"/>
      <c r="GK201" s="16"/>
      <c r="GL201" s="16"/>
      <c r="GM201" s="16"/>
      <c r="GN201" s="16"/>
      <c r="GO201" s="16"/>
      <c r="GP201" s="16"/>
      <c r="GQ201" s="16"/>
      <c r="GR201" s="16"/>
      <c r="GS201" s="16"/>
      <c r="GT201" s="16"/>
      <c r="GU201" s="16"/>
      <c r="GV201" s="16"/>
      <c r="GW201" s="16"/>
      <c r="GX201" s="16"/>
      <c r="GY201" s="16"/>
      <c r="GZ201" s="16"/>
      <c r="HA201" s="16"/>
      <c r="HB201" s="16"/>
      <c r="HC201" s="16"/>
      <c r="HD201" s="16"/>
      <c r="HE201" s="16"/>
      <c r="HF201" s="16"/>
      <c r="HG201" s="16"/>
      <c r="HH201" s="16"/>
      <c r="HI201" s="16"/>
      <c r="HJ201" s="16"/>
      <c r="HK201" s="16"/>
      <c r="HL201" s="16"/>
      <c r="HM201" s="16"/>
      <c r="HN201" s="16"/>
      <c r="HO201" s="16"/>
      <c r="HP201" s="16"/>
      <c r="HQ201" s="16"/>
      <c r="HR201" s="16"/>
      <c r="HS201" s="16"/>
      <c r="HT201" s="16"/>
      <c r="HU201" s="16"/>
      <c r="HV201" s="16"/>
      <c r="HW201" s="16"/>
      <c r="HX201" s="16"/>
      <c r="HY201" s="16"/>
      <c r="HZ201" s="16"/>
      <c r="IA201" s="16"/>
      <c r="IB201" s="16"/>
      <c r="IC201" s="16"/>
      <c r="ID201" s="16"/>
      <c r="IE201" s="16"/>
      <c r="IF201" s="16"/>
      <c r="IG201" s="16"/>
      <c r="IH201" s="16"/>
      <c r="II201" s="16"/>
      <c r="IJ201" s="16"/>
      <c r="IK201" s="16"/>
      <c r="IL201" s="16"/>
      <c r="IM201" s="16"/>
      <c r="IN201" s="16"/>
      <c r="IO201" s="16"/>
      <c r="IP201" s="16"/>
      <c r="IQ201" s="16"/>
      <c r="IR201" s="16"/>
      <c r="IS201" s="16"/>
      <c r="IT201" s="16"/>
      <c r="IU201" s="16"/>
      <c r="IV201" s="110"/>
    </row>
    <row r="202" spans="1:256" s="7" customFormat="1" ht="117" customHeight="1">
      <c r="A202" s="62" t="s">
        <v>818</v>
      </c>
      <c r="B202" s="29" t="s">
        <v>846</v>
      </c>
      <c r="C202" s="28" t="s">
        <v>904</v>
      </c>
      <c r="D202" s="62" t="s">
        <v>905</v>
      </c>
      <c r="E202" s="115" t="s">
        <v>906</v>
      </c>
      <c r="F202" s="62" t="s">
        <v>147</v>
      </c>
      <c r="G202" s="62" t="s">
        <v>907</v>
      </c>
      <c r="H202" s="62" t="s">
        <v>407</v>
      </c>
      <c r="I202" s="62" t="s">
        <v>862</v>
      </c>
      <c r="J202" s="62" t="s">
        <v>863</v>
      </c>
      <c r="K202" s="212" t="s">
        <v>864</v>
      </c>
      <c r="L202" s="92">
        <v>263.72</v>
      </c>
      <c r="M202" s="39">
        <f t="shared" si="24"/>
        <v>194.9</v>
      </c>
      <c r="N202" s="62">
        <v>194.9</v>
      </c>
      <c r="O202" s="62"/>
      <c r="P202" s="62"/>
      <c r="Q202" s="62"/>
      <c r="R202" s="92">
        <v>68.82</v>
      </c>
      <c r="S202" s="62"/>
      <c r="T202" s="62"/>
      <c r="U202" s="135"/>
      <c r="V202" s="135"/>
      <c r="W202" s="135"/>
      <c r="X202" s="135"/>
      <c r="Y202" s="135"/>
      <c r="Z202" s="135"/>
      <c r="AA202" s="39" t="s">
        <v>135</v>
      </c>
      <c r="AB202" s="62" t="s">
        <v>136</v>
      </c>
      <c r="AC202" s="62" t="s">
        <v>137</v>
      </c>
      <c r="AD202" s="62" t="s">
        <v>137</v>
      </c>
      <c r="AE202" s="62" t="s">
        <v>137</v>
      </c>
      <c r="AF202" s="62" t="s">
        <v>137</v>
      </c>
      <c r="AG202" s="62">
        <v>42</v>
      </c>
      <c r="AH202" s="62">
        <v>115</v>
      </c>
      <c r="AI202" s="62">
        <v>162</v>
      </c>
      <c r="AJ202" s="62">
        <v>442</v>
      </c>
      <c r="AK202" s="62" t="s">
        <v>865</v>
      </c>
      <c r="AL202" s="62" t="s">
        <v>866</v>
      </c>
      <c r="AN202" s="16"/>
      <c r="AO202" s="16"/>
      <c r="AP202" s="16"/>
      <c r="AQ202" s="16"/>
      <c r="AR202" s="16"/>
      <c r="AS202" s="16"/>
      <c r="AT202" s="16"/>
      <c r="AU202" s="16"/>
      <c r="AV202" s="16"/>
      <c r="AW202" s="16"/>
      <c r="AX202" s="16"/>
      <c r="AY202" s="16"/>
      <c r="AZ202" s="16"/>
      <c r="BA202" s="16"/>
      <c r="BB202" s="16"/>
      <c r="BC202" s="16"/>
      <c r="BD202" s="16"/>
      <c r="BE202" s="16"/>
      <c r="BF202" s="16"/>
      <c r="BG202" s="16"/>
      <c r="BH202" s="16"/>
      <c r="BI202" s="16"/>
      <c r="BJ202" s="16"/>
      <c r="BK202" s="16"/>
      <c r="BL202" s="16"/>
      <c r="BM202" s="16"/>
      <c r="BN202" s="16"/>
      <c r="BO202" s="16"/>
      <c r="BP202" s="16"/>
      <c r="BQ202" s="16"/>
      <c r="BR202" s="16"/>
      <c r="BS202" s="16"/>
      <c r="BT202" s="16"/>
      <c r="BU202" s="16"/>
      <c r="BV202" s="16"/>
      <c r="BW202" s="16"/>
      <c r="BX202" s="16"/>
      <c r="BY202" s="16"/>
      <c r="BZ202" s="16"/>
      <c r="CA202" s="16"/>
      <c r="CB202" s="16"/>
      <c r="CC202" s="16"/>
      <c r="CD202" s="16"/>
      <c r="CE202" s="16"/>
      <c r="CF202" s="16"/>
      <c r="CG202" s="16"/>
      <c r="CH202" s="16"/>
      <c r="CI202" s="16"/>
      <c r="CJ202" s="16"/>
      <c r="CK202" s="16"/>
      <c r="CL202" s="16"/>
      <c r="CM202" s="16"/>
      <c r="CN202" s="16"/>
      <c r="CO202" s="16"/>
      <c r="CP202" s="16"/>
      <c r="CQ202" s="16"/>
      <c r="CR202" s="16"/>
      <c r="CS202" s="16"/>
      <c r="CT202" s="16"/>
      <c r="CU202" s="16"/>
      <c r="CV202" s="16"/>
      <c r="CW202" s="16"/>
      <c r="CX202" s="16"/>
      <c r="CY202" s="16"/>
      <c r="CZ202" s="16"/>
      <c r="DA202" s="16"/>
      <c r="DB202" s="16"/>
      <c r="DC202" s="16"/>
      <c r="DD202" s="16"/>
      <c r="DE202" s="16"/>
      <c r="DF202" s="16"/>
      <c r="DG202" s="16"/>
      <c r="DH202" s="16"/>
      <c r="DI202" s="16"/>
      <c r="DJ202" s="16"/>
      <c r="DK202" s="16"/>
      <c r="DL202" s="16"/>
      <c r="DM202" s="16"/>
      <c r="DN202" s="16"/>
      <c r="DO202" s="16"/>
      <c r="DP202" s="16"/>
      <c r="DQ202" s="16"/>
      <c r="DR202" s="16"/>
      <c r="DS202" s="16"/>
      <c r="DT202" s="16"/>
      <c r="DU202" s="16"/>
      <c r="DV202" s="16"/>
      <c r="DW202" s="16"/>
      <c r="DX202" s="16"/>
      <c r="DY202" s="16"/>
      <c r="DZ202" s="16"/>
      <c r="EA202" s="16"/>
      <c r="EB202" s="16"/>
      <c r="EC202" s="16"/>
      <c r="ED202" s="16"/>
      <c r="EE202" s="16"/>
      <c r="EF202" s="16"/>
      <c r="EG202" s="16"/>
      <c r="EH202" s="16"/>
      <c r="EI202" s="16"/>
      <c r="EJ202" s="16"/>
      <c r="EK202" s="16"/>
      <c r="EL202" s="16"/>
      <c r="EM202" s="16"/>
      <c r="EN202" s="16"/>
      <c r="EO202" s="16"/>
      <c r="EP202" s="16"/>
      <c r="EQ202" s="16"/>
      <c r="ER202" s="16"/>
      <c r="ES202" s="16"/>
      <c r="ET202" s="16"/>
      <c r="EU202" s="16"/>
      <c r="EV202" s="16"/>
      <c r="EW202" s="16"/>
      <c r="EX202" s="16"/>
      <c r="EY202" s="16"/>
      <c r="EZ202" s="16"/>
      <c r="FA202" s="16"/>
      <c r="FB202" s="16"/>
      <c r="FC202" s="16"/>
      <c r="FD202" s="16"/>
      <c r="FE202" s="16"/>
      <c r="FF202" s="16"/>
      <c r="FG202" s="16"/>
      <c r="FH202" s="16"/>
      <c r="FI202" s="16"/>
      <c r="FJ202" s="16"/>
      <c r="FK202" s="16"/>
      <c r="FL202" s="16"/>
      <c r="FM202" s="16"/>
      <c r="FN202" s="16"/>
      <c r="FO202" s="16"/>
      <c r="FP202" s="16"/>
      <c r="FQ202" s="16"/>
      <c r="FR202" s="16"/>
      <c r="FS202" s="16"/>
      <c r="FT202" s="16"/>
      <c r="FU202" s="16"/>
      <c r="FV202" s="16"/>
      <c r="FW202" s="16"/>
      <c r="FX202" s="16"/>
      <c r="FY202" s="16"/>
      <c r="FZ202" s="16"/>
      <c r="GA202" s="16"/>
      <c r="GB202" s="16"/>
      <c r="GC202" s="16"/>
      <c r="GD202" s="16"/>
      <c r="GE202" s="16"/>
      <c r="GF202" s="16"/>
      <c r="GG202" s="16"/>
      <c r="GH202" s="16"/>
      <c r="GI202" s="16"/>
      <c r="GJ202" s="16"/>
      <c r="GK202" s="16"/>
      <c r="GL202" s="16"/>
      <c r="GM202" s="16"/>
      <c r="GN202" s="16"/>
      <c r="GO202" s="16"/>
      <c r="GP202" s="16"/>
      <c r="GQ202" s="16"/>
      <c r="GR202" s="16"/>
      <c r="GS202" s="16"/>
      <c r="GT202" s="16"/>
      <c r="GU202" s="16"/>
      <c r="GV202" s="16"/>
      <c r="GW202" s="16"/>
      <c r="GX202" s="16"/>
      <c r="GY202" s="16"/>
      <c r="GZ202" s="16"/>
      <c r="HA202" s="16"/>
      <c r="HB202" s="16"/>
      <c r="HC202" s="16"/>
      <c r="HD202" s="16"/>
      <c r="HE202" s="16"/>
      <c r="HF202" s="16"/>
      <c r="HG202" s="16"/>
      <c r="HH202" s="16"/>
      <c r="HI202" s="16"/>
      <c r="HJ202" s="16"/>
      <c r="HK202" s="16"/>
      <c r="HL202" s="16"/>
      <c r="HM202" s="16"/>
      <c r="HN202" s="16"/>
      <c r="HO202" s="16"/>
      <c r="HP202" s="16"/>
      <c r="HQ202" s="16"/>
      <c r="HR202" s="16"/>
      <c r="HS202" s="16"/>
      <c r="HT202" s="16"/>
      <c r="HU202" s="16"/>
      <c r="HV202" s="16"/>
      <c r="HW202" s="16"/>
      <c r="HX202" s="16"/>
      <c r="HY202" s="16"/>
      <c r="HZ202" s="16"/>
      <c r="IA202" s="16"/>
      <c r="IB202" s="16"/>
      <c r="IC202" s="16"/>
      <c r="ID202" s="16"/>
      <c r="IE202" s="16"/>
      <c r="IF202" s="16"/>
      <c r="IG202" s="16"/>
      <c r="IH202" s="16"/>
      <c r="II202" s="16"/>
      <c r="IJ202" s="16"/>
      <c r="IK202" s="16"/>
      <c r="IL202" s="16"/>
      <c r="IM202" s="16"/>
      <c r="IN202" s="16"/>
      <c r="IO202" s="16"/>
      <c r="IP202" s="16"/>
      <c r="IQ202" s="16"/>
      <c r="IR202" s="16"/>
      <c r="IS202" s="16"/>
      <c r="IT202" s="16"/>
      <c r="IU202" s="16"/>
      <c r="IV202" s="110"/>
    </row>
    <row r="203" spans="1:256" s="9" customFormat="1" ht="79.5" customHeight="1">
      <c r="A203" s="62" t="s">
        <v>818</v>
      </c>
      <c r="B203" s="29" t="s">
        <v>846</v>
      </c>
      <c r="C203" s="28" t="s">
        <v>908</v>
      </c>
      <c r="D203" s="62" t="s">
        <v>909</v>
      </c>
      <c r="E203" s="113" t="s">
        <v>910</v>
      </c>
      <c r="F203" s="62" t="s">
        <v>155</v>
      </c>
      <c r="G203" s="62" t="s">
        <v>300</v>
      </c>
      <c r="H203" s="62" t="s">
        <v>407</v>
      </c>
      <c r="I203" s="62" t="s">
        <v>862</v>
      </c>
      <c r="J203" s="62" t="s">
        <v>863</v>
      </c>
      <c r="K203" s="212" t="s">
        <v>864</v>
      </c>
      <c r="L203" s="128">
        <v>240.4</v>
      </c>
      <c r="M203" s="39">
        <f aca="true" t="shared" si="25" ref="M203:M208">SUM(N203:Q203)</f>
        <v>0</v>
      </c>
      <c r="N203" s="39"/>
      <c r="O203" s="39"/>
      <c r="P203" s="39"/>
      <c r="Q203" s="39"/>
      <c r="R203" s="39"/>
      <c r="S203" s="39"/>
      <c r="T203" s="39"/>
      <c r="U203" s="39"/>
      <c r="V203" s="128">
        <v>240.4</v>
      </c>
      <c r="W203" s="39"/>
      <c r="X203" s="39"/>
      <c r="Y203" s="39"/>
      <c r="Z203" s="39"/>
      <c r="AA203" s="39" t="s">
        <v>135</v>
      </c>
      <c r="AB203" s="62" t="s">
        <v>136</v>
      </c>
      <c r="AC203" s="62" t="s">
        <v>136</v>
      </c>
      <c r="AD203" s="62" t="s">
        <v>137</v>
      </c>
      <c r="AE203" s="62" t="s">
        <v>137</v>
      </c>
      <c r="AF203" s="62" t="s">
        <v>137</v>
      </c>
      <c r="AG203" s="62">
        <v>29</v>
      </c>
      <c r="AH203" s="62">
        <v>68</v>
      </c>
      <c r="AI203" s="62">
        <v>109</v>
      </c>
      <c r="AJ203" s="62">
        <v>344</v>
      </c>
      <c r="AK203" s="62" t="s">
        <v>865</v>
      </c>
      <c r="AL203" s="62" t="s">
        <v>866</v>
      </c>
      <c r="IV203" s="57"/>
    </row>
    <row r="204" spans="1:256" s="9" customFormat="1" ht="79.5" customHeight="1">
      <c r="A204" s="62" t="s">
        <v>818</v>
      </c>
      <c r="B204" s="29" t="s">
        <v>846</v>
      </c>
      <c r="C204" s="28" t="s">
        <v>911</v>
      </c>
      <c r="D204" s="62" t="s">
        <v>912</v>
      </c>
      <c r="E204" s="113" t="s">
        <v>913</v>
      </c>
      <c r="F204" s="62" t="s">
        <v>155</v>
      </c>
      <c r="G204" s="62" t="s">
        <v>280</v>
      </c>
      <c r="H204" s="62" t="s">
        <v>407</v>
      </c>
      <c r="I204" s="62" t="s">
        <v>862</v>
      </c>
      <c r="J204" s="62" t="s">
        <v>863</v>
      </c>
      <c r="K204" s="212" t="s">
        <v>864</v>
      </c>
      <c r="L204" s="128">
        <v>204.44</v>
      </c>
      <c r="M204" s="39">
        <f t="shared" si="25"/>
        <v>0</v>
      </c>
      <c r="N204" s="39"/>
      <c r="O204" s="39"/>
      <c r="P204" s="39"/>
      <c r="Q204" s="39"/>
      <c r="R204" s="39"/>
      <c r="S204" s="39"/>
      <c r="T204" s="39"/>
      <c r="U204" s="39"/>
      <c r="V204" s="128">
        <v>204.44</v>
      </c>
      <c r="W204" s="39"/>
      <c r="X204" s="39"/>
      <c r="Y204" s="39"/>
      <c r="Z204" s="39"/>
      <c r="AA204" s="39" t="s">
        <v>135</v>
      </c>
      <c r="AB204" s="62" t="s">
        <v>136</v>
      </c>
      <c r="AC204" s="62" t="s">
        <v>136</v>
      </c>
      <c r="AD204" s="62" t="s">
        <v>137</v>
      </c>
      <c r="AE204" s="62" t="s">
        <v>137</v>
      </c>
      <c r="AF204" s="62" t="s">
        <v>137</v>
      </c>
      <c r="AG204" s="62">
        <v>48</v>
      </c>
      <c r="AH204" s="62">
        <v>104</v>
      </c>
      <c r="AI204" s="62">
        <v>191</v>
      </c>
      <c r="AJ204" s="62">
        <v>520</v>
      </c>
      <c r="AK204" s="62" t="s">
        <v>865</v>
      </c>
      <c r="AL204" s="62" t="s">
        <v>866</v>
      </c>
      <c r="IV204" s="57"/>
    </row>
    <row r="205" spans="1:256" s="7" customFormat="1" ht="133.5" customHeight="1">
      <c r="A205" s="62" t="s">
        <v>818</v>
      </c>
      <c r="B205" s="29" t="s">
        <v>846</v>
      </c>
      <c r="C205" s="28" t="s">
        <v>914</v>
      </c>
      <c r="D205" s="62" t="s">
        <v>915</v>
      </c>
      <c r="E205" s="85" t="s">
        <v>916</v>
      </c>
      <c r="F205" s="62" t="s">
        <v>151</v>
      </c>
      <c r="G205" s="62" t="s">
        <v>339</v>
      </c>
      <c r="H205" s="62" t="s">
        <v>407</v>
      </c>
      <c r="I205" s="62" t="s">
        <v>862</v>
      </c>
      <c r="J205" s="62" t="s">
        <v>863</v>
      </c>
      <c r="K205" s="212" t="s">
        <v>864</v>
      </c>
      <c r="L205" s="92">
        <v>139.03</v>
      </c>
      <c r="M205" s="39">
        <f t="shared" si="25"/>
        <v>0</v>
      </c>
      <c r="N205" s="39"/>
      <c r="O205" s="39"/>
      <c r="P205" s="39"/>
      <c r="Q205" s="39"/>
      <c r="R205" s="92">
        <v>139.03</v>
      </c>
      <c r="S205" s="39"/>
      <c r="T205" s="39"/>
      <c r="U205" s="39"/>
      <c r="V205" s="39"/>
      <c r="W205" s="39"/>
      <c r="X205" s="39"/>
      <c r="Y205" s="39"/>
      <c r="Z205" s="39"/>
      <c r="AA205" s="39" t="s">
        <v>135</v>
      </c>
      <c r="AB205" s="62" t="s">
        <v>136</v>
      </c>
      <c r="AC205" s="62" t="s">
        <v>136</v>
      </c>
      <c r="AD205" s="62" t="s">
        <v>137</v>
      </c>
      <c r="AE205" s="62" t="s">
        <v>137</v>
      </c>
      <c r="AF205" s="62" t="s">
        <v>137</v>
      </c>
      <c r="AG205" s="62">
        <v>41</v>
      </c>
      <c r="AH205" s="62">
        <v>69</v>
      </c>
      <c r="AI205" s="62">
        <v>144</v>
      </c>
      <c r="AJ205" s="62">
        <v>363</v>
      </c>
      <c r="AK205" s="62" t="s">
        <v>865</v>
      </c>
      <c r="AL205" s="62" t="s">
        <v>866</v>
      </c>
      <c r="AN205" s="16"/>
      <c r="AO205" s="16"/>
      <c r="AP205" s="16"/>
      <c r="AQ205" s="16"/>
      <c r="AR205" s="16"/>
      <c r="AS205" s="16"/>
      <c r="AT205" s="16"/>
      <c r="AU205" s="16"/>
      <c r="AV205" s="16"/>
      <c r="AW205" s="16"/>
      <c r="AX205" s="16"/>
      <c r="AY205" s="16"/>
      <c r="AZ205" s="16"/>
      <c r="BA205" s="16"/>
      <c r="BB205" s="16"/>
      <c r="BC205" s="16"/>
      <c r="BD205" s="16"/>
      <c r="BE205" s="16"/>
      <c r="BF205" s="16"/>
      <c r="BG205" s="16"/>
      <c r="BH205" s="16"/>
      <c r="BI205" s="16"/>
      <c r="BJ205" s="16"/>
      <c r="BK205" s="16"/>
      <c r="BL205" s="16"/>
      <c r="BM205" s="16"/>
      <c r="BN205" s="16"/>
      <c r="BO205" s="16"/>
      <c r="BP205" s="16"/>
      <c r="BQ205" s="16"/>
      <c r="BR205" s="16"/>
      <c r="BS205" s="16"/>
      <c r="BT205" s="16"/>
      <c r="BU205" s="16"/>
      <c r="BV205" s="16"/>
      <c r="BW205" s="16"/>
      <c r="BX205" s="16"/>
      <c r="BY205" s="16"/>
      <c r="BZ205" s="16"/>
      <c r="CA205" s="16"/>
      <c r="CB205" s="16"/>
      <c r="CC205" s="16"/>
      <c r="CD205" s="16"/>
      <c r="CE205" s="16"/>
      <c r="CF205" s="16"/>
      <c r="CG205" s="16"/>
      <c r="CH205" s="16"/>
      <c r="CI205" s="16"/>
      <c r="CJ205" s="16"/>
      <c r="CK205" s="16"/>
      <c r="CL205" s="16"/>
      <c r="CM205" s="16"/>
      <c r="CN205" s="16"/>
      <c r="CO205" s="16"/>
      <c r="CP205" s="16"/>
      <c r="CQ205" s="16"/>
      <c r="CR205" s="16"/>
      <c r="CS205" s="16"/>
      <c r="CT205" s="16"/>
      <c r="CU205" s="16"/>
      <c r="CV205" s="16"/>
      <c r="CW205" s="16"/>
      <c r="CX205" s="16"/>
      <c r="CY205" s="16"/>
      <c r="CZ205" s="16"/>
      <c r="DA205" s="16"/>
      <c r="DB205" s="16"/>
      <c r="DC205" s="16"/>
      <c r="DD205" s="16"/>
      <c r="DE205" s="16"/>
      <c r="DF205" s="16"/>
      <c r="DG205" s="16"/>
      <c r="DH205" s="16"/>
      <c r="DI205" s="16"/>
      <c r="DJ205" s="16"/>
      <c r="DK205" s="16"/>
      <c r="DL205" s="16"/>
      <c r="DM205" s="16"/>
      <c r="DN205" s="16"/>
      <c r="DO205" s="16"/>
      <c r="DP205" s="16"/>
      <c r="DQ205" s="16"/>
      <c r="DR205" s="16"/>
      <c r="DS205" s="16"/>
      <c r="DT205" s="16"/>
      <c r="DU205" s="16"/>
      <c r="DV205" s="16"/>
      <c r="DW205" s="16"/>
      <c r="DX205" s="16"/>
      <c r="DY205" s="16"/>
      <c r="DZ205" s="16"/>
      <c r="EA205" s="16"/>
      <c r="EB205" s="16"/>
      <c r="EC205" s="16"/>
      <c r="ED205" s="16"/>
      <c r="EE205" s="16"/>
      <c r="EF205" s="16"/>
      <c r="EG205" s="16"/>
      <c r="EH205" s="16"/>
      <c r="EI205" s="16"/>
      <c r="EJ205" s="16"/>
      <c r="EK205" s="16"/>
      <c r="EL205" s="16"/>
      <c r="EM205" s="16"/>
      <c r="EN205" s="16"/>
      <c r="EO205" s="16"/>
      <c r="EP205" s="16"/>
      <c r="EQ205" s="16"/>
      <c r="ER205" s="16"/>
      <c r="ES205" s="16"/>
      <c r="ET205" s="16"/>
      <c r="EU205" s="16"/>
      <c r="EV205" s="16"/>
      <c r="EW205" s="16"/>
      <c r="EX205" s="16"/>
      <c r="EY205" s="16"/>
      <c r="EZ205" s="16"/>
      <c r="FA205" s="16"/>
      <c r="FB205" s="16"/>
      <c r="FC205" s="16"/>
      <c r="FD205" s="16"/>
      <c r="FE205" s="16"/>
      <c r="FF205" s="16"/>
      <c r="FG205" s="16"/>
      <c r="FH205" s="16"/>
      <c r="FI205" s="16"/>
      <c r="FJ205" s="16"/>
      <c r="FK205" s="16"/>
      <c r="FL205" s="16"/>
      <c r="FM205" s="16"/>
      <c r="FN205" s="16"/>
      <c r="FO205" s="16"/>
      <c r="FP205" s="16"/>
      <c r="FQ205" s="16"/>
      <c r="FR205" s="16"/>
      <c r="FS205" s="16"/>
      <c r="FT205" s="16"/>
      <c r="FU205" s="16"/>
      <c r="FV205" s="16"/>
      <c r="FW205" s="16"/>
      <c r="FX205" s="16"/>
      <c r="FY205" s="16"/>
      <c r="FZ205" s="16"/>
      <c r="GA205" s="16"/>
      <c r="GB205" s="16"/>
      <c r="GC205" s="16"/>
      <c r="GD205" s="16"/>
      <c r="GE205" s="16"/>
      <c r="GF205" s="16"/>
      <c r="GG205" s="16"/>
      <c r="GH205" s="16"/>
      <c r="GI205" s="16"/>
      <c r="GJ205" s="16"/>
      <c r="GK205" s="16"/>
      <c r="GL205" s="16"/>
      <c r="GM205" s="16"/>
      <c r="GN205" s="16"/>
      <c r="GO205" s="16"/>
      <c r="GP205" s="16"/>
      <c r="GQ205" s="16"/>
      <c r="GR205" s="16"/>
      <c r="GS205" s="16"/>
      <c r="GT205" s="16"/>
      <c r="GU205" s="16"/>
      <c r="GV205" s="16"/>
      <c r="GW205" s="16"/>
      <c r="GX205" s="16"/>
      <c r="GY205" s="16"/>
      <c r="GZ205" s="16"/>
      <c r="HA205" s="16"/>
      <c r="HB205" s="16"/>
      <c r="HC205" s="16"/>
      <c r="HD205" s="16"/>
      <c r="HE205" s="16"/>
      <c r="HF205" s="16"/>
      <c r="HG205" s="16"/>
      <c r="HH205" s="16"/>
      <c r="HI205" s="16"/>
      <c r="HJ205" s="16"/>
      <c r="HK205" s="16"/>
      <c r="HL205" s="16"/>
      <c r="HM205" s="16"/>
      <c r="HN205" s="16"/>
      <c r="HO205" s="16"/>
      <c r="HP205" s="16"/>
      <c r="HQ205" s="16"/>
      <c r="HR205" s="16"/>
      <c r="HS205" s="16"/>
      <c r="HT205" s="16"/>
      <c r="HU205" s="16"/>
      <c r="HV205" s="16"/>
      <c r="HW205" s="16"/>
      <c r="HX205" s="16"/>
      <c r="HY205" s="16"/>
      <c r="HZ205" s="16"/>
      <c r="IA205" s="16"/>
      <c r="IB205" s="16"/>
      <c r="IC205" s="16"/>
      <c r="ID205" s="16"/>
      <c r="IE205" s="16"/>
      <c r="IF205" s="16"/>
      <c r="IG205" s="16"/>
      <c r="IH205" s="16"/>
      <c r="II205" s="16"/>
      <c r="IJ205" s="16"/>
      <c r="IK205" s="16"/>
      <c r="IL205" s="16"/>
      <c r="IM205" s="16"/>
      <c r="IN205" s="16"/>
      <c r="IO205" s="16"/>
      <c r="IP205" s="16"/>
      <c r="IQ205" s="16"/>
      <c r="IR205" s="16"/>
      <c r="IS205" s="16"/>
      <c r="IT205" s="16"/>
      <c r="IU205" s="16"/>
      <c r="IV205" s="110"/>
    </row>
    <row r="206" spans="1:256" s="7" customFormat="1" ht="133.5" customHeight="1">
      <c r="A206" s="62" t="s">
        <v>818</v>
      </c>
      <c r="B206" s="29" t="s">
        <v>846</v>
      </c>
      <c r="C206" s="28" t="s">
        <v>917</v>
      </c>
      <c r="D206" s="62" t="s">
        <v>918</v>
      </c>
      <c r="E206" s="85" t="s">
        <v>919</v>
      </c>
      <c r="F206" s="62" t="s">
        <v>151</v>
      </c>
      <c r="G206" s="62" t="s">
        <v>232</v>
      </c>
      <c r="H206" s="62" t="s">
        <v>407</v>
      </c>
      <c r="I206" s="62" t="s">
        <v>862</v>
      </c>
      <c r="J206" s="62" t="s">
        <v>863</v>
      </c>
      <c r="K206" s="212" t="s">
        <v>864</v>
      </c>
      <c r="L206" s="92">
        <v>119.11</v>
      </c>
      <c r="M206" s="39">
        <f t="shared" si="25"/>
        <v>119.11</v>
      </c>
      <c r="N206" s="39"/>
      <c r="O206" s="92">
        <v>119.11</v>
      </c>
      <c r="P206" s="39"/>
      <c r="Q206" s="39"/>
      <c r="R206" s="39"/>
      <c r="S206" s="39"/>
      <c r="T206" s="39"/>
      <c r="U206" s="39"/>
      <c r="V206" s="39"/>
      <c r="W206" s="39"/>
      <c r="X206" s="39"/>
      <c r="Y206" s="39"/>
      <c r="Z206" s="39"/>
      <c r="AA206" s="39" t="s">
        <v>135</v>
      </c>
      <c r="AB206" s="62" t="s">
        <v>136</v>
      </c>
      <c r="AC206" s="62" t="s">
        <v>136</v>
      </c>
      <c r="AD206" s="62" t="s">
        <v>137</v>
      </c>
      <c r="AE206" s="62" t="s">
        <v>137</v>
      </c>
      <c r="AF206" s="62" t="s">
        <v>137</v>
      </c>
      <c r="AG206" s="62">
        <v>40</v>
      </c>
      <c r="AH206" s="62">
        <v>94</v>
      </c>
      <c r="AI206" s="62">
        <v>146</v>
      </c>
      <c r="AJ206" s="62">
        <v>346</v>
      </c>
      <c r="AK206" s="62" t="s">
        <v>865</v>
      </c>
      <c r="AL206" s="62" t="s">
        <v>866</v>
      </c>
      <c r="AN206" s="16"/>
      <c r="AO206" s="16"/>
      <c r="AP206" s="16"/>
      <c r="AQ206" s="16"/>
      <c r="AR206" s="16"/>
      <c r="AS206" s="16"/>
      <c r="AT206" s="16"/>
      <c r="AU206" s="16"/>
      <c r="AV206" s="16"/>
      <c r="AW206" s="16"/>
      <c r="AX206" s="16"/>
      <c r="AY206" s="16"/>
      <c r="AZ206" s="16"/>
      <c r="BA206" s="16"/>
      <c r="BB206" s="16"/>
      <c r="BC206" s="16"/>
      <c r="BD206" s="16"/>
      <c r="BE206" s="16"/>
      <c r="BF206" s="16"/>
      <c r="BG206" s="16"/>
      <c r="BH206" s="16"/>
      <c r="BI206" s="16"/>
      <c r="BJ206" s="16"/>
      <c r="BK206" s="16"/>
      <c r="BL206" s="16"/>
      <c r="BM206" s="16"/>
      <c r="BN206" s="16"/>
      <c r="BO206" s="16"/>
      <c r="BP206" s="16"/>
      <c r="BQ206" s="16"/>
      <c r="BR206" s="16"/>
      <c r="BS206" s="16"/>
      <c r="BT206" s="16"/>
      <c r="BU206" s="16"/>
      <c r="BV206" s="16"/>
      <c r="BW206" s="16"/>
      <c r="BX206" s="16"/>
      <c r="BY206" s="16"/>
      <c r="BZ206" s="16"/>
      <c r="CA206" s="16"/>
      <c r="CB206" s="16"/>
      <c r="CC206" s="16"/>
      <c r="CD206" s="16"/>
      <c r="CE206" s="16"/>
      <c r="CF206" s="16"/>
      <c r="CG206" s="16"/>
      <c r="CH206" s="16"/>
      <c r="CI206" s="16"/>
      <c r="CJ206" s="16"/>
      <c r="CK206" s="16"/>
      <c r="CL206" s="16"/>
      <c r="CM206" s="16"/>
      <c r="CN206" s="16"/>
      <c r="CO206" s="16"/>
      <c r="CP206" s="16"/>
      <c r="CQ206" s="16"/>
      <c r="CR206" s="16"/>
      <c r="CS206" s="16"/>
      <c r="CT206" s="16"/>
      <c r="CU206" s="16"/>
      <c r="CV206" s="16"/>
      <c r="CW206" s="16"/>
      <c r="CX206" s="16"/>
      <c r="CY206" s="16"/>
      <c r="CZ206" s="16"/>
      <c r="DA206" s="16"/>
      <c r="DB206" s="16"/>
      <c r="DC206" s="16"/>
      <c r="DD206" s="16"/>
      <c r="DE206" s="16"/>
      <c r="DF206" s="16"/>
      <c r="DG206" s="16"/>
      <c r="DH206" s="16"/>
      <c r="DI206" s="16"/>
      <c r="DJ206" s="16"/>
      <c r="DK206" s="16"/>
      <c r="DL206" s="16"/>
      <c r="DM206" s="16"/>
      <c r="DN206" s="16"/>
      <c r="DO206" s="16"/>
      <c r="DP206" s="16"/>
      <c r="DQ206" s="16"/>
      <c r="DR206" s="16"/>
      <c r="DS206" s="16"/>
      <c r="DT206" s="16"/>
      <c r="DU206" s="16"/>
      <c r="DV206" s="16"/>
      <c r="DW206" s="16"/>
      <c r="DX206" s="16"/>
      <c r="DY206" s="16"/>
      <c r="DZ206" s="16"/>
      <c r="EA206" s="16"/>
      <c r="EB206" s="16"/>
      <c r="EC206" s="16"/>
      <c r="ED206" s="16"/>
      <c r="EE206" s="16"/>
      <c r="EF206" s="16"/>
      <c r="EG206" s="16"/>
      <c r="EH206" s="16"/>
      <c r="EI206" s="16"/>
      <c r="EJ206" s="16"/>
      <c r="EK206" s="16"/>
      <c r="EL206" s="16"/>
      <c r="EM206" s="16"/>
      <c r="EN206" s="16"/>
      <c r="EO206" s="16"/>
      <c r="EP206" s="16"/>
      <c r="EQ206" s="16"/>
      <c r="ER206" s="16"/>
      <c r="ES206" s="16"/>
      <c r="ET206" s="16"/>
      <c r="EU206" s="16"/>
      <c r="EV206" s="16"/>
      <c r="EW206" s="16"/>
      <c r="EX206" s="16"/>
      <c r="EY206" s="16"/>
      <c r="EZ206" s="16"/>
      <c r="FA206" s="16"/>
      <c r="FB206" s="16"/>
      <c r="FC206" s="16"/>
      <c r="FD206" s="16"/>
      <c r="FE206" s="16"/>
      <c r="FF206" s="16"/>
      <c r="FG206" s="16"/>
      <c r="FH206" s="16"/>
      <c r="FI206" s="16"/>
      <c r="FJ206" s="16"/>
      <c r="FK206" s="16"/>
      <c r="FL206" s="16"/>
      <c r="FM206" s="16"/>
      <c r="FN206" s="16"/>
      <c r="FO206" s="16"/>
      <c r="FP206" s="16"/>
      <c r="FQ206" s="16"/>
      <c r="FR206" s="16"/>
      <c r="FS206" s="16"/>
      <c r="FT206" s="16"/>
      <c r="FU206" s="16"/>
      <c r="FV206" s="16"/>
      <c r="FW206" s="16"/>
      <c r="FX206" s="16"/>
      <c r="FY206" s="16"/>
      <c r="FZ206" s="16"/>
      <c r="GA206" s="16"/>
      <c r="GB206" s="16"/>
      <c r="GC206" s="16"/>
      <c r="GD206" s="16"/>
      <c r="GE206" s="16"/>
      <c r="GF206" s="16"/>
      <c r="GG206" s="16"/>
      <c r="GH206" s="16"/>
      <c r="GI206" s="16"/>
      <c r="GJ206" s="16"/>
      <c r="GK206" s="16"/>
      <c r="GL206" s="16"/>
      <c r="GM206" s="16"/>
      <c r="GN206" s="16"/>
      <c r="GO206" s="16"/>
      <c r="GP206" s="16"/>
      <c r="GQ206" s="16"/>
      <c r="GR206" s="16"/>
      <c r="GS206" s="16"/>
      <c r="GT206" s="16"/>
      <c r="GU206" s="16"/>
      <c r="GV206" s="16"/>
      <c r="GW206" s="16"/>
      <c r="GX206" s="16"/>
      <c r="GY206" s="16"/>
      <c r="GZ206" s="16"/>
      <c r="HA206" s="16"/>
      <c r="HB206" s="16"/>
      <c r="HC206" s="16"/>
      <c r="HD206" s="16"/>
      <c r="HE206" s="16"/>
      <c r="HF206" s="16"/>
      <c r="HG206" s="16"/>
      <c r="HH206" s="16"/>
      <c r="HI206" s="16"/>
      <c r="HJ206" s="16"/>
      <c r="HK206" s="16"/>
      <c r="HL206" s="16"/>
      <c r="HM206" s="16"/>
      <c r="HN206" s="16"/>
      <c r="HO206" s="16"/>
      <c r="HP206" s="16"/>
      <c r="HQ206" s="16"/>
      <c r="HR206" s="16"/>
      <c r="HS206" s="16"/>
      <c r="HT206" s="16"/>
      <c r="HU206" s="16"/>
      <c r="HV206" s="16"/>
      <c r="HW206" s="16"/>
      <c r="HX206" s="16"/>
      <c r="HY206" s="16"/>
      <c r="HZ206" s="16"/>
      <c r="IA206" s="16"/>
      <c r="IB206" s="16"/>
      <c r="IC206" s="16"/>
      <c r="ID206" s="16"/>
      <c r="IE206" s="16"/>
      <c r="IF206" s="16"/>
      <c r="IG206" s="16"/>
      <c r="IH206" s="16"/>
      <c r="II206" s="16"/>
      <c r="IJ206" s="16"/>
      <c r="IK206" s="16"/>
      <c r="IL206" s="16"/>
      <c r="IM206" s="16"/>
      <c r="IN206" s="16"/>
      <c r="IO206" s="16"/>
      <c r="IP206" s="16"/>
      <c r="IQ206" s="16"/>
      <c r="IR206" s="16"/>
      <c r="IS206" s="16"/>
      <c r="IT206" s="16"/>
      <c r="IU206" s="16"/>
      <c r="IV206" s="110"/>
    </row>
    <row r="207" spans="1:256" s="7" customFormat="1" ht="153" customHeight="1">
      <c r="A207" s="62" t="s">
        <v>818</v>
      </c>
      <c r="B207" s="29" t="s">
        <v>846</v>
      </c>
      <c r="C207" s="28" t="s">
        <v>920</v>
      </c>
      <c r="D207" s="62" t="s">
        <v>921</v>
      </c>
      <c r="E207" s="85" t="s">
        <v>922</v>
      </c>
      <c r="F207" s="62" t="s">
        <v>159</v>
      </c>
      <c r="G207" s="62" t="s">
        <v>277</v>
      </c>
      <c r="H207" s="62" t="s">
        <v>407</v>
      </c>
      <c r="I207" s="62" t="s">
        <v>862</v>
      </c>
      <c r="J207" s="62" t="s">
        <v>863</v>
      </c>
      <c r="K207" s="212" t="s">
        <v>864</v>
      </c>
      <c r="L207" s="92">
        <v>203.83</v>
      </c>
      <c r="M207" s="39">
        <f t="shared" si="25"/>
        <v>203.83</v>
      </c>
      <c r="N207" s="39"/>
      <c r="O207" s="92">
        <v>203.83</v>
      </c>
      <c r="P207" s="39"/>
      <c r="Q207" s="39"/>
      <c r="R207" s="39"/>
      <c r="S207" s="39"/>
      <c r="T207" s="39"/>
      <c r="U207" s="39"/>
      <c r="V207" s="39"/>
      <c r="W207" s="39"/>
      <c r="X207" s="39"/>
      <c r="Y207" s="39"/>
      <c r="Z207" s="39"/>
      <c r="AA207" s="39" t="s">
        <v>135</v>
      </c>
      <c r="AB207" s="62" t="s">
        <v>136</v>
      </c>
      <c r="AC207" s="62" t="s">
        <v>136</v>
      </c>
      <c r="AD207" s="62" t="s">
        <v>137</v>
      </c>
      <c r="AE207" s="62" t="s">
        <v>137</v>
      </c>
      <c r="AF207" s="62" t="s">
        <v>137</v>
      </c>
      <c r="AG207" s="62">
        <v>71</v>
      </c>
      <c r="AH207" s="62">
        <v>203</v>
      </c>
      <c r="AI207" s="62">
        <v>190</v>
      </c>
      <c r="AJ207" s="62">
        <v>504</v>
      </c>
      <c r="AK207" s="62" t="s">
        <v>865</v>
      </c>
      <c r="AL207" s="62" t="s">
        <v>866</v>
      </c>
      <c r="AN207" s="16"/>
      <c r="AO207" s="16"/>
      <c r="AP207" s="16"/>
      <c r="AQ207" s="16"/>
      <c r="AR207" s="16"/>
      <c r="AS207" s="16"/>
      <c r="AT207" s="16"/>
      <c r="AU207" s="16"/>
      <c r="AV207" s="16"/>
      <c r="AW207" s="16"/>
      <c r="AX207" s="16"/>
      <c r="AY207" s="16"/>
      <c r="AZ207" s="16"/>
      <c r="BA207" s="16"/>
      <c r="BB207" s="16"/>
      <c r="BC207" s="16"/>
      <c r="BD207" s="16"/>
      <c r="BE207" s="16"/>
      <c r="BF207" s="16"/>
      <c r="BG207" s="16"/>
      <c r="BH207" s="16"/>
      <c r="BI207" s="16"/>
      <c r="BJ207" s="16"/>
      <c r="BK207" s="16"/>
      <c r="BL207" s="16"/>
      <c r="BM207" s="16"/>
      <c r="BN207" s="16"/>
      <c r="BO207" s="16"/>
      <c r="BP207" s="16"/>
      <c r="BQ207" s="16"/>
      <c r="BR207" s="16"/>
      <c r="BS207" s="16"/>
      <c r="BT207" s="16"/>
      <c r="BU207" s="16"/>
      <c r="BV207" s="16"/>
      <c r="BW207" s="16"/>
      <c r="BX207" s="16"/>
      <c r="BY207" s="16"/>
      <c r="BZ207" s="16"/>
      <c r="CA207" s="16"/>
      <c r="CB207" s="16"/>
      <c r="CC207" s="16"/>
      <c r="CD207" s="16"/>
      <c r="CE207" s="16"/>
      <c r="CF207" s="16"/>
      <c r="CG207" s="16"/>
      <c r="CH207" s="16"/>
      <c r="CI207" s="16"/>
      <c r="CJ207" s="16"/>
      <c r="CK207" s="16"/>
      <c r="CL207" s="16"/>
      <c r="CM207" s="16"/>
      <c r="CN207" s="16"/>
      <c r="CO207" s="16"/>
      <c r="CP207" s="16"/>
      <c r="CQ207" s="16"/>
      <c r="CR207" s="16"/>
      <c r="CS207" s="16"/>
      <c r="CT207" s="16"/>
      <c r="CU207" s="16"/>
      <c r="CV207" s="16"/>
      <c r="CW207" s="16"/>
      <c r="CX207" s="16"/>
      <c r="CY207" s="16"/>
      <c r="CZ207" s="16"/>
      <c r="DA207" s="16"/>
      <c r="DB207" s="16"/>
      <c r="DC207" s="16"/>
      <c r="DD207" s="16"/>
      <c r="DE207" s="16"/>
      <c r="DF207" s="16"/>
      <c r="DG207" s="16"/>
      <c r="DH207" s="16"/>
      <c r="DI207" s="16"/>
      <c r="DJ207" s="16"/>
      <c r="DK207" s="16"/>
      <c r="DL207" s="16"/>
      <c r="DM207" s="16"/>
      <c r="DN207" s="16"/>
      <c r="DO207" s="16"/>
      <c r="DP207" s="16"/>
      <c r="DQ207" s="16"/>
      <c r="DR207" s="16"/>
      <c r="DS207" s="16"/>
      <c r="DT207" s="16"/>
      <c r="DU207" s="16"/>
      <c r="DV207" s="16"/>
      <c r="DW207" s="16"/>
      <c r="DX207" s="16"/>
      <c r="DY207" s="16"/>
      <c r="DZ207" s="16"/>
      <c r="EA207" s="16"/>
      <c r="EB207" s="16"/>
      <c r="EC207" s="16"/>
      <c r="ED207" s="16"/>
      <c r="EE207" s="16"/>
      <c r="EF207" s="16"/>
      <c r="EG207" s="16"/>
      <c r="EH207" s="16"/>
      <c r="EI207" s="16"/>
      <c r="EJ207" s="16"/>
      <c r="EK207" s="16"/>
      <c r="EL207" s="16"/>
      <c r="EM207" s="16"/>
      <c r="EN207" s="16"/>
      <c r="EO207" s="16"/>
      <c r="EP207" s="16"/>
      <c r="EQ207" s="16"/>
      <c r="ER207" s="16"/>
      <c r="ES207" s="16"/>
      <c r="ET207" s="16"/>
      <c r="EU207" s="16"/>
      <c r="EV207" s="16"/>
      <c r="EW207" s="16"/>
      <c r="EX207" s="16"/>
      <c r="EY207" s="16"/>
      <c r="EZ207" s="16"/>
      <c r="FA207" s="16"/>
      <c r="FB207" s="16"/>
      <c r="FC207" s="16"/>
      <c r="FD207" s="16"/>
      <c r="FE207" s="16"/>
      <c r="FF207" s="16"/>
      <c r="FG207" s="16"/>
      <c r="FH207" s="16"/>
      <c r="FI207" s="16"/>
      <c r="FJ207" s="16"/>
      <c r="FK207" s="16"/>
      <c r="FL207" s="16"/>
      <c r="FM207" s="16"/>
      <c r="FN207" s="16"/>
      <c r="FO207" s="16"/>
      <c r="FP207" s="16"/>
      <c r="FQ207" s="16"/>
      <c r="FR207" s="16"/>
      <c r="FS207" s="16"/>
      <c r="FT207" s="16"/>
      <c r="FU207" s="16"/>
      <c r="FV207" s="16"/>
      <c r="FW207" s="16"/>
      <c r="FX207" s="16"/>
      <c r="FY207" s="16"/>
      <c r="FZ207" s="16"/>
      <c r="GA207" s="16"/>
      <c r="GB207" s="16"/>
      <c r="GC207" s="16"/>
      <c r="GD207" s="16"/>
      <c r="GE207" s="16"/>
      <c r="GF207" s="16"/>
      <c r="GG207" s="16"/>
      <c r="GH207" s="16"/>
      <c r="GI207" s="16"/>
      <c r="GJ207" s="16"/>
      <c r="GK207" s="16"/>
      <c r="GL207" s="16"/>
      <c r="GM207" s="16"/>
      <c r="GN207" s="16"/>
      <c r="GO207" s="16"/>
      <c r="GP207" s="16"/>
      <c r="GQ207" s="16"/>
      <c r="GR207" s="16"/>
      <c r="GS207" s="16"/>
      <c r="GT207" s="16"/>
      <c r="GU207" s="16"/>
      <c r="GV207" s="16"/>
      <c r="GW207" s="16"/>
      <c r="GX207" s="16"/>
      <c r="GY207" s="16"/>
      <c r="GZ207" s="16"/>
      <c r="HA207" s="16"/>
      <c r="HB207" s="16"/>
      <c r="HC207" s="16"/>
      <c r="HD207" s="16"/>
      <c r="HE207" s="16"/>
      <c r="HF207" s="16"/>
      <c r="HG207" s="16"/>
      <c r="HH207" s="16"/>
      <c r="HI207" s="16"/>
      <c r="HJ207" s="16"/>
      <c r="HK207" s="16"/>
      <c r="HL207" s="16"/>
      <c r="HM207" s="16"/>
      <c r="HN207" s="16"/>
      <c r="HO207" s="16"/>
      <c r="HP207" s="16"/>
      <c r="HQ207" s="16"/>
      <c r="HR207" s="16"/>
      <c r="HS207" s="16"/>
      <c r="HT207" s="16"/>
      <c r="HU207" s="16"/>
      <c r="HV207" s="16"/>
      <c r="HW207" s="16"/>
      <c r="HX207" s="16"/>
      <c r="HY207" s="16"/>
      <c r="HZ207" s="16"/>
      <c r="IA207" s="16"/>
      <c r="IB207" s="16"/>
      <c r="IC207" s="16"/>
      <c r="ID207" s="16"/>
      <c r="IE207" s="16"/>
      <c r="IF207" s="16"/>
      <c r="IG207" s="16"/>
      <c r="IH207" s="16"/>
      <c r="II207" s="16"/>
      <c r="IJ207" s="16"/>
      <c r="IK207" s="16"/>
      <c r="IL207" s="16"/>
      <c r="IM207" s="16"/>
      <c r="IN207" s="16"/>
      <c r="IO207" s="16"/>
      <c r="IP207" s="16"/>
      <c r="IQ207" s="16"/>
      <c r="IR207" s="16"/>
      <c r="IS207" s="16"/>
      <c r="IT207" s="16"/>
      <c r="IU207" s="16"/>
      <c r="IV207" s="110"/>
    </row>
    <row r="208" spans="1:256" s="7" customFormat="1" ht="153" customHeight="1">
      <c r="A208" s="62" t="s">
        <v>818</v>
      </c>
      <c r="B208" s="29" t="s">
        <v>846</v>
      </c>
      <c r="C208" s="28" t="s">
        <v>923</v>
      </c>
      <c r="D208" s="62" t="s">
        <v>924</v>
      </c>
      <c r="E208" s="85" t="s">
        <v>925</v>
      </c>
      <c r="F208" s="62" t="s">
        <v>159</v>
      </c>
      <c r="G208" s="62" t="s">
        <v>394</v>
      </c>
      <c r="H208" s="62" t="s">
        <v>407</v>
      </c>
      <c r="I208" s="62" t="s">
        <v>862</v>
      </c>
      <c r="J208" s="62" t="s">
        <v>863</v>
      </c>
      <c r="K208" s="212" t="s">
        <v>864</v>
      </c>
      <c r="L208" s="92">
        <v>260.88</v>
      </c>
      <c r="M208" s="39">
        <f t="shared" si="25"/>
        <v>260.88</v>
      </c>
      <c r="N208" s="39"/>
      <c r="O208" s="92">
        <v>260.88</v>
      </c>
      <c r="P208" s="39"/>
      <c r="Q208" s="39"/>
      <c r="R208" s="39"/>
      <c r="S208" s="39"/>
      <c r="T208" s="39"/>
      <c r="U208" s="39"/>
      <c r="V208" s="39"/>
      <c r="W208" s="39"/>
      <c r="X208" s="39"/>
      <c r="Y208" s="39"/>
      <c r="Z208" s="39"/>
      <c r="AA208" s="39" t="s">
        <v>135</v>
      </c>
      <c r="AB208" s="62" t="s">
        <v>136</v>
      </c>
      <c r="AC208" s="62" t="s">
        <v>136</v>
      </c>
      <c r="AD208" s="62" t="s">
        <v>137</v>
      </c>
      <c r="AE208" s="62" t="s">
        <v>137</v>
      </c>
      <c r="AF208" s="62" t="s">
        <v>137</v>
      </c>
      <c r="AG208" s="62">
        <v>70</v>
      </c>
      <c r="AH208" s="62">
        <v>156</v>
      </c>
      <c r="AI208" s="62">
        <v>297</v>
      </c>
      <c r="AJ208" s="62">
        <v>812</v>
      </c>
      <c r="AK208" s="62" t="s">
        <v>865</v>
      </c>
      <c r="AL208" s="62" t="s">
        <v>866</v>
      </c>
      <c r="AN208" s="16"/>
      <c r="AO208" s="16"/>
      <c r="AP208" s="16"/>
      <c r="AQ208" s="16"/>
      <c r="AR208" s="16"/>
      <c r="AS208" s="16"/>
      <c r="AT208" s="16"/>
      <c r="AU208" s="16"/>
      <c r="AV208" s="16"/>
      <c r="AW208" s="16"/>
      <c r="AX208" s="16"/>
      <c r="AY208" s="16"/>
      <c r="AZ208" s="16"/>
      <c r="BA208" s="16"/>
      <c r="BB208" s="16"/>
      <c r="BC208" s="16"/>
      <c r="BD208" s="16"/>
      <c r="BE208" s="16"/>
      <c r="BF208" s="16"/>
      <c r="BG208" s="16"/>
      <c r="BH208" s="16"/>
      <c r="BI208" s="16"/>
      <c r="BJ208" s="16"/>
      <c r="BK208" s="16"/>
      <c r="BL208" s="16"/>
      <c r="BM208" s="16"/>
      <c r="BN208" s="16"/>
      <c r="BO208" s="16"/>
      <c r="BP208" s="16"/>
      <c r="BQ208" s="16"/>
      <c r="BR208" s="16"/>
      <c r="BS208" s="16"/>
      <c r="BT208" s="16"/>
      <c r="BU208" s="16"/>
      <c r="BV208" s="16"/>
      <c r="BW208" s="16"/>
      <c r="BX208" s="16"/>
      <c r="BY208" s="16"/>
      <c r="BZ208" s="16"/>
      <c r="CA208" s="16"/>
      <c r="CB208" s="16"/>
      <c r="CC208" s="16"/>
      <c r="CD208" s="16"/>
      <c r="CE208" s="16"/>
      <c r="CF208" s="16"/>
      <c r="CG208" s="16"/>
      <c r="CH208" s="16"/>
      <c r="CI208" s="16"/>
      <c r="CJ208" s="16"/>
      <c r="CK208" s="16"/>
      <c r="CL208" s="16"/>
      <c r="CM208" s="16"/>
      <c r="CN208" s="16"/>
      <c r="CO208" s="16"/>
      <c r="CP208" s="16"/>
      <c r="CQ208" s="16"/>
      <c r="CR208" s="16"/>
      <c r="CS208" s="16"/>
      <c r="CT208" s="16"/>
      <c r="CU208" s="16"/>
      <c r="CV208" s="16"/>
      <c r="CW208" s="16"/>
      <c r="CX208" s="16"/>
      <c r="CY208" s="16"/>
      <c r="CZ208" s="16"/>
      <c r="DA208" s="16"/>
      <c r="DB208" s="16"/>
      <c r="DC208" s="16"/>
      <c r="DD208" s="16"/>
      <c r="DE208" s="16"/>
      <c r="DF208" s="16"/>
      <c r="DG208" s="16"/>
      <c r="DH208" s="16"/>
      <c r="DI208" s="16"/>
      <c r="DJ208" s="16"/>
      <c r="DK208" s="16"/>
      <c r="DL208" s="16"/>
      <c r="DM208" s="16"/>
      <c r="DN208" s="16"/>
      <c r="DO208" s="16"/>
      <c r="DP208" s="16"/>
      <c r="DQ208" s="16"/>
      <c r="DR208" s="16"/>
      <c r="DS208" s="16"/>
      <c r="DT208" s="16"/>
      <c r="DU208" s="16"/>
      <c r="DV208" s="16"/>
      <c r="DW208" s="16"/>
      <c r="DX208" s="16"/>
      <c r="DY208" s="16"/>
      <c r="DZ208" s="16"/>
      <c r="EA208" s="16"/>
      <c r="EB208" s="16"/>
      <c r="EC208" s="16"/>
      <c r="ED208" s="16"/>
      <c r="EE208" s="16"/>
      <c r="EF208" s="16"/>
      <c r="EG208" s="16"/>
      <c r="EH208" s="16"/>
      <c r="EI208" s="16"/>
      <c r="EJ208" s="16"/>
      <c r="EK208" s="16"/>
      <c r="EL208" s="16"/>
      <c r="EM208" s="16"/>
      <c r="EN208" s="16"/>
      <c r="EO208" s="16"/>
      <c r="EP208" s="16"/>
      <c r="EQ208" s="16"/>
      <c r="ER208" s="16"/>
      <c r="ES208" s="16"/>
      <c r="ET208" s="16"/>
      <c r="EU208" s="16"/>
      <c r="EV208" s="16"/>
      <c r="EW208" s="16"/>
      <c r="EX208" s="16"/>
      <c r="EY208" s="16"/>
      <c r="EZ208" s="16"/>
      <c r="FA208" s="16"/>
      <c r="FB208" s="16"/>
      <c r="FC208" s="16"/>
      <c r="FD208" s="16"/>
      <c r="FE208" s="16"/>
      <c r="FF208" s="16"/>
      <c r="FG208" s="16"/>
      <c r="FH208" s="16"/>
      <c r="FI208" s="16"/>
      <c r="FJ208" s="16"/>
      <c r="FK208" s="16"/>
      <c r="FL208" s="16"/>
      <c r="FM208" s="16"/>
      <c r="FN208" s="16"/>
      <c r="FO208" s="16"/>
      <c r="FP208" s="16"/>
      <c r="FQ208" s="16"/>
      <c r="FR208" s="16"/>
      <c r="FS208" s="16"/>
      <c r="FT208" s="16"/>
      <c r="FU208" s="16"/>
      <c r="FV208" s="16"/>
      <c r="FW208" s="16"/>
      <c r="FX208" s="16"/>
      <c r="FY208" s="16"/>
      <c r="FZ208" s="16"/>
      <c r="GA208" s="16"/>
      <c r="GB208" s="16"/>
      <c r="GC208" s="16"/>
      <c r="GD208" s="16"/>
      <c r="GE208" s="16"/>
      <c r="GF208" s="16"/>
      <c r="GG208" s="16"/>
      <c r="GH208" s="16"/>
      <c r="GI208" s="16"/>
      <c r="GJ208" s="16"/>
      <c r="GK208" s="16"/>
      <c r="GL208" s="16"/>
      <c r="GM208" s="16"/>
      <c r="GN208" s="16"/>
      <c r="GO208" s="16"/>
      <c r="GP208" s="16"/>
      <c r="GQ208" s="16"/>
      <c r="GR208" s="16"/>
      <c r="GS208" s="16"/>
      <c r="GT208" s="16"/>
      <c r="GU208" s="16"/>
      <c r="GV208" s="16"/>
      <c r="GW208" s="16"/>
      <c r="GX208" s="16"/>
      <c r="GY208" s="16"/>
      <c r="GZ208" s="16"/>
      <c r="HA208" s="16"/>
      <c r="HB208" s="16"/>
      <c r="HC208" s="16"/>
      <c r="HD208" s="16"/>
      <c r="HE208" s="16"/>
      <c r="HF208" s="16"/>
      <c r="HG208" s="16"/>
      <c r="HH208" s="16"/>
      <c r="HI208" s="16"/>
      <c r="HJ208" s="16"/>
      <c r="HK208" s="16"/>
      <c r="HL208" s="16"/>
      <c r="HM208" s="16"/>
      <c r="HN208" s="16"/>
      <c r="HO208" s="16"/>
      <c r="HP208" s="16"/>
      <c r="HQ208" s="16"/>
      <c r="HR208" s="16"/>
      <c r="HS208" s="16"/>
      <c r="HT208" s="16"/>
      <c r="HU208" s="16"/>
      <c r="HV208" s="16"/>
      <c r="HW208" s="16"/>
      <c r="HX208" s="16"/>
      <c r="HY208" s="16"/>
      <c r="HZ208" s="16"/>
      <c r="IA208" s="16"/>
      <c r="IB208" s="16"/>
      <c r="IC208" s="16"/>
      <c r="ID208" s="16"/>
      <c r="IE208" s="16"/>
      <c r="IF208" s="16"/>
      <c r="IG208" s="16"/>
      <c r="IH208" s="16"/>
      <c r="II208" s="16"/>
      <c r="IJ208" s="16"/>
      <c r="IK208" s="16"/>
      <c r="IL208" s="16"/>
      <c r="IM208" s="16"/>
      <c r="IN208" s="16"/>
      <c r="IO208" s="16"/>
      <c r="IP208" s="16"/>
      <c r="IQ208" s="16"/>
      <c r="IR208" s="16"/>
      <c r="IS208" s="16"/>
      <c r="IT208" s="16"/>
      <c r="IU208" s="16"/>
      <c r="IV208" s="110"/>
    </row>
    <row r="209" spans="1:256" s="7" customFormat="1" ht="153" customHeight="1">
      <c r="A209" s="62" t="s">
        <v>818</v>
      </c>
      <c r="B209" s="29" t="s">
        <v>846</v>
      </c>
      <c r="C209" s="28" t="s">
        <v>926</v>
      </c>
      <c r="D209" s="116" t="s">
        <v>927</v>
      </c>
      <c r="E209" s="85" t="s">
        <v>928</v>
      </c>
      <c r="F209" s="62" t="s">
        <v>143</v>
      </c>
      <c r="G209" s="62" t="s">
        <v>203</v>
      </c>
      <c r="H209" s="62" t="s">
        <v>407</v>
      </c>
      <c r="I209" s="62" t="s">
        <v>862</v>
      </c>
      <c r="J209" s="62" t="s">
        <v>863</v>
      </c>
      <c r="K209" s="212" t="s">
        <v>864</v>
      </c>
      <c r="L209" s="92">
        <v>25.01</v>
      </c>
      <c r="M209" s="39"/>
      <c r="N209" s="39"/>
      <c r="O209" s="92"/>
      <c r="P209" s="39"/>
      <c r="Q209" s="39"/>
      <c r="R209" s="39"/>
      <c r="S209" s="39"/>
      <c r="T209" s="39"/>
      <c r="U209" s="39"/>
      <c r="V209" s="39">
        <v>25.01</v>
      </c>
      <c r="W209" s="39"/>
      <c r="X209" s="39"/>
      <c r="Y209" s="39"/>
      <c r="Z209" s="39"/>
      <c r="AA209" s="39" t="s">
        <v>135</v>
      </c>
      <c r="AB209" s="62" t="s">
        <v>136</v>
      </c>
      <c r="AC209" s="62" t="s">
        <v>136</v>
      </c>
      <c r="AD209" s="62" t="s">
        <v>137</v>
      </c>
      <c r="AE209" s="62" t="s">
        <v>137</v>
      </c>
      <c r="AF209" s="62" t="s">
        <v>137</v>
      </c>
      <c r="AG209" s="62">
        <v>73</v>
      </c>
      <c r="AH209" s="62">
        <v>178</v>
      </c>
      <c r="AI209" s="62">
        <v>284</v>
      </c>
      <c r="AJ209" s="62">
        <v>871</v>
      </c>
      <c r="AK209" s="62" t="s">
        <v>865</v>
      </c>
      <c r="AL209" s="62" t="s">
        <v>880</v>
      </c>
      <c r="AN209" s="16"/>
      <c r="AO209" s="16"/>
      <c r="AP209" s="16"/>
      <c r="AQ209" s="16"/>
      <c r="AR209" s="16"/>
      <c r="AS209" s="16"/>
      <c r="AT209" s="16"/>
      <c r="AU209" s="16"/>
      <c r="AV209" s="16"/>
      <c r="AW209" s="16"/>
      <c r="AX209" s="16"/>
      <c r="AY209" s="16"/>
      <c r="AZ209" s="16"/>
      <c r="BA209" s="16"/>
      <c r="BB209" s="16"/>
      <c r="BC209" s="16"/>
      <c r="BD209" s="16"/>
      <c r="BE209" s="16"/>
      <c r="BF209" s="16"/>
      <c r="BG209" s="16"/>
      <c r="BH209" s="16"/>
      <c r="BI209" s="16"/>
      <c r="BJ209" s="16"/>
      <c r="BK209" s="16"/>
      <c r="BL209" s="16"/>
      <c r="BM209" s="16"/>
      <c r="BN209" s="16"/>
      <c r="BO209" s="16"/>
      <c r="BP209" s="16"/>
      <c r="BQ209" s="16"/>
      <c r="BR209" s="16"/>
      <c r="BS209" s="16"/>
      <c r="BT209" s="16"/>
      <c r="BU209" s="16"/>
      <c r="BV209" s="16"/>
      <c r="BW209" s="16"/>
      <c r="BX209" s="16"/>
      <c r="BY209" s="16"/>
      <c r="BZ209" s="16"/>
      <c r="CA209" s="16"/>
      <c r="CB209" s="16"/>
      <c r="CC209" s="16"/>
      <c r="CD209" s="16"/>
      <c r="CE209" s="16"/>
      <c r="CF209" s="16"/>
      <c r="CG209" s="16"/>
      <c r="CH209" s="16"/>
      <c r="CI209" s="16"/>
      <c r="CJ209" s="16"/>
      <c r="CK209" s="16"/>
      <c r="CL209" s="16"/>
      <c r="CM209" s="16"/>
      <c r="CN209" s="16"/>
      <c r="CO209" s="16"/>
      <c r="CP209" s="16"/>
      <c r="CQ209" s="16"/>
      <c r="CR209" s="16"/>
      <c r="CS209" s="16"/>
      <c r="CT209" s="16"/>
      <c r="CU209" s="16"/>
      <c r="CV209" s="16"/>
      <c r="CW209" s="16"/>
      <c r="CX209" s="16"/>
      <c r="CY209" s="16"/>
      <c r="CZ209" s="16"/>
      <c r="DA209" s="16"/>
      <c r="DB209" s="16"/>
      <c r="DC209" s="16"/>
      <c r="DD209" s="16"/>
      <c r="DE209" s="16"/>
      <c r="DF209" s="16"/>
      <c r="DG209" s="16"/>
      <c r="DH209" s="16"/>
      <c r="DI209" s="16"/>
      <c r="DJ209" s="16"/>
      <c r="DK209" s="16"/>
      <c r="DL209" s="16"/>
      <c r="DM209" s="16"/>
      <c r="DN209" s="16"/>
      <c r="DO209" s="16"/>
      <c r="DP209" s="16"/>
      <c r="DQ209" s="16"/>
      <c r="DR209" s="16"/>
      <c r="DS209" s="16"/>
      <c r="DT209" s="16"/>
      <c r="DU209" s="16"/>
      <c r="DV209" s="16"/>
      <c r="DW209" s="16"/>
      <c r="DX209" s="16"/>
      <c r="DY209" s="16"/>
      <c r="DZ209" s="16"/>
      <c r="EA209" s="16"/>
      <c r="EB209" s="16"/>
      <c r="EC209" s="16"/>
      <c r="ED209" s="16"/>
      <c r="EE209" s="16"/>
      <c r="EF209" s="16"/>
      <c r="EG209" s="16"/>
      <c r="EH209" s="16"/>
      <c r="EI209" s="16"/>
      <c r="EJ209" s="16"/>
      <c r="EK209" s="16"/>
      <c r="EL209" s="16"/>
      <c r="EM209" s="16"/>
      <c r="EN209" s="16"/>
      <c r="EO209" s="16"/>
      <c r="EP209" s="16"/>
      <c r="EQ209" s="16"/>
      <c r="ER209" s="16"/>
      <c r="ES209" s="16"/>
      <c r="ET209" s="16"/>
      <c r="EU209" s="16"/>
      <c r="EV209" s="16"/>
      <c r="EW209" s="16"/>
      <c r="EX209" s="16"/>
      <c r="EY209" s="16"/>
      <c r="EZ209" s="16"/>
      <c r="FA209" s="16"/>
      <c r="FB209" s="16"/>
      <c r="FC209" s="16"/>
      <c r="FD209" s="16"/>
      <c r="FE209" s="16"/>
      <c r="FF209" s="16"/>
      <c r="FG209" s="16"/>
      <c r="FH209" s="16"/>
      <c r="FI209" s="16"/>
      <c r="FJ209" s="16"/>
      <c r="FK209" s="16"/>
      <c r="FL209" s="16"/>
      <c r="FM209" s="16"/>
      <c r="FN209" s="16"/>
      <c r="FO209" s="16"/>
      <c r="FP209" s="16"/>
      <c r="FQ209" s="16"/>
      <c r="FR209" s="16"/>
      <c r="FS209" s="16"/>
      <c r="FT209" s="16"/>
      <c r="FU209" s="16"/>
      <c r="FV209" s="16"/>
      <c r="FW209" s="16"/>
      <c r="FX209" s="16"/>
      <c r="FY209" s="16"/>
      <c r="FZ209" s="16"/>
      <c r="GA209" s="16"/>
      <c r="GB209" s="16"/>
      <c r="GC209" s="16"/>
      <c r="GD209" s="16"/>
      <c r="GE209" s="16"/>
      <c r="GF209" s="16"/>
      <c r="GG209" s="16"/>
      <c r="GH209" s="16"/>
      <c r="GI209" s="16"/>
      <c r="GJ209" s="16"/>
      <c r="GK209" s="16"/>
      <c r="GL209" s="16"/>
      <c r="GM209" s="16"/>
      <c r="GN209" s="16"/>
      <c r="GO209" s="16"/>
      <c r="GP209" s="16"/>
      <c r="GQ209" s="16"/>
      <c r="GR209" s="16"/>
      <c r="GS209" s="16"/>
      <c r="GT209" s="16"/>
      <c r="GU209" s="16"/>
      <c r="GV209" s="16"/>
      <c r="GW209" s="16"/>
      <c r="GX209" s="16"/>
      <c r="GY209" s="16"/>
      <c r="GZ209" s="16"/>
      <c r="HA209" s="16"/>
      <c r="HB209" s="16"/>
      <c r="HC209" s="16"/>
      <c r="HD209" s="16"/>
      <c r="HE209" s="16"/>
      <c r="HF209" s="16"/>
      <c r="HG209" s="16"/>
      <c r="HH209" s="16"/>
      <c r="HI209" s="16"/>
      <c r="HJ209" s="16"/>
      <c r="HK209" s="16"/>
      <c r="HL209" s="16"/>
      <c r="HM209" s="16"/>
      <c r="HN209" s="16"/>
      <c r="HO209" s="16"/>
      <c r="HP209" s="16"/>
      <c r="HQ209" s="16"/>
      <c r="HR209" s="16"/>
      <c r="HS209" s="16"/>
      <c r="HT209" s="16"/>
      <c r="HU209" s="16"/>
      <c r="HV209" s="16"/>
      <c r="HW209" s="16"/>
      <c r="HX209" s="16"/>
      <c r="HY209" s="16"/>
      <c r="HZ209" s="16"/>
      <c r="IA209" s="16"/>
      <c r="IB209" s="16"/>
      <c r="IC209" s="16"/>
      <c r="ID209" s="16"/>
      <c r="IE209" s="16"/>
      <c r="IF209" s="16"/>
      <c r="IG209" s="16"/>
      <c r="IH209" s="16"/>
      <c r="II209" s="16"/>
      <c r="IJ209" s="16"/>
      <c r="IK209" s="16"/>
      <c r="IL209" s="16"/>
      <c r="IM209" s="16"/>
      <c r="IN209" s="16"/>
      <c r="IO209" s="16"/>
      <c r="IP209" s="16"/>
      <c r="IQ209" s="16"/>
      <c r="IR209" s="16"/>
      <c r="IS209" s="16"/>
      <c r="IT209" s="16"/>
      <c r="IU209" s="16"/>
      <c r="IV209" s="110"/>
    </row>
    <row r="210" spans="1:256" s="9" customFormat="1" ht="79.5" customHeight="1">
      <c r="A210" s="62" t="s">
        <v>818</v>
      </c>
      <c r="B210" s="29" t="s">
        <v>846</v>
      </c>
      <c r="C210" s="29" t="s">
        <v>929</v>
      </c>
      <c r="D210" s="28" t="s">
        <v>930</v>
      </c>
      <c r="E210" s="62" t="s">
        <v>931</v>
      </c>
      <c r="F210" s="28" t="s">
        <v>132</v>
      </c>
      <c r="G210" s="62" t="s">
        <v>932</v>
      </c>
      <c r="H210" s="62">
        <v>2020</v>
      </c>
      <c r="I210" s="28" t="s">
        <v>615</v>
      </c>
      <c r="J210" s="28" t="s">
        <v>616</v>
      </c>
      <c r="K210" s="87">
        <v>13992231299</v>
      </c>
      <c r="L210" s="39">
        <f aca="true" t="shared" si="26" ref="L210:L218">M210+R210+S210+T210+U210+V210+W210+X210+Y210+Z210</f>
        <v>30</v>
      </c>
      <c r="M210" s="39"/>
      <c r="N210" s="39"/>
      <c r="O210" s="39"/>
      <c r="P210" s="39"/>
      <c r="Q210" s="39"/>
      <c r="R210" s="39">
        <v>30</v>
      </c>
      <c r="S210" s="39"/>
      <c r="T210" s="39"/>
      <c r="U210" s="39"/>
      <c r="V210" s="39"/>
      <c r="W210" s="39"/>
      <c r="X210" s="39"/>
      <c r="Y210" s="39"/>
      <c r="Z210" s="136"/>
      <c r="AA210" s="62" t="s">
        <v>135</v>
      </c>
      <c r="AB210" s="28" t="s">
        <v>136</v>
      </c>
      <c r="AC210" s="62" t="s">
        <v>137</v>
      </c>
      <c r="AD210" s="62" t="s">
        <v>137</v>
      </c>
      <c r="AE210" s="62" t="s">
        <v>137</v>
      </c>
      <c r="AF210" s="62" t="s">
        <v>137</v>
      </c>
      <c r="AG210" s="62">
        <v>16</v>
      </c>
      <c r="AH210" s="62">
        <v>45</v>
      </c>
      <c r="AI210" s="62">
        <v>50</v>
      </c>
      <c r="AJ210" s="62">
        <v>150</v>
      </c>
      <c r="AK210" s="62" t="s">
        <v>933</v>
      </c>
      <c r="AL210" s="62" t="s">
        <v>933</v>
      </c>
      <c r="IV210" s="57"/>
    </row>
    <row r="211" spans="1:256" s="9" customFormat="1" ht="79.5" customHeight="1">
      <c r="A211" s="62" t="s">
        <v>818</v>
      </c>
      <c r="B211" s="29" t="s">
        <v>846</v>
      </c>
      <c r="C211" s="28" t="s">
        <v>934</v>
      </c>
      <c r="D211" s="62" t="s">
        <v>935</v>
      </c>
      <c r="E211" s="117" t="s">
        <v>936</v>
      </c>
      <c r="F211" s="62" t="s">
        <v>143</v>
      </c>
      <c r="G211" s="62" t="s">
        <v>438</v>
      </c>
      <c r="H211" s="62">
        <v>2020</v>
      </c>
      <c r="I211" s="28" t="s">
        <v>615</v>
      </c>
      <c r="J211" s="28" t="s">
        <v>616</v>
      </c>
      <c r="K211" s="87">
        <v>13992231299</v>
      </c>
      <c r="L211" s="39">
        <f t="shared" si="26"/>
        <v>120</v>
      </c>
      <c r="M211" s="39">
        <f>SUM(N211:Q211)</f>
        <v>0</v>
      </c>
      <c r="N211" s="39"/>
      <c r="O211" s="39"/>
      <c r="P211" s="129"/>
      <c r="Q211" s="39"/>
      <c r="R211" s="129">
        <v>120</v>
      </c>
      <c r="S211" s="39"/>
      <c r="T211" s="39"/>
      <c r="U211" s="39"/>
      <c r="V211" s="39"/>
      <c r="W211" s="39"/>
      <c r="X211" s="39"/>
      <c r="Y211" s="39"/>
      <c r="Z211" s="39"/>
      <c r="AA211" s="62" t="s">
        <v>135</v>
      </c>
      <c r="AB211" s="62" t="s">
        <v>136</v>
      </c>
      <c r="AC211" s="62" t="s">
        <v>136</v>
      </c>
      <c r="AD211" s="62" t="s">
        <v>137</v>
      </c>
      <c r="AE211" s="62" t="s">
        <v>137</v>
      </c>
      <c r="AF211" s="62" t="s">
        <v>137</v>
      </c>
      <c r="AG211" s="137">
        <v>91</v>
      </c>
      <c r="AH211" s="137">
        <v>192</v>
      </c>
      <c r="AI211" s="29">
        <v>318</v>
      </c>
      <c r="AJ211" s="29">
        <v>865</v>
      </c>
      <c r="AK211" s="62" t="s">
        <v>937</v>
      </c>
      <c r="AL211" s="62" t="s">
        <v>937</v>
      </c>
      <c r="IV211" s="57"/>
    </row>
    <row r="212" spans="1:256" s="7" customFormat="1" ht="79.5" customHeight="1">
      <c r="A212" s="62" t="s">
        <v>818</v>
      </c>
      <c r="B212" s="29" t="s">
        <v>846</v>
      </c>
      <c r="C212" s="28" t="s">
        <v>938</v>
      </c>
      <c r="D212" s="62" t="s">
        <v>939</v>
      </c>
      <c r="E212" s="62" t="s">
        <v>940</v>
      </c>
      <c r="F212" s="28" t="s">
        <v>132</v>
      </c>
      <c r="G212" s="62" t="s">
        <v>402</v>
      </c>
      <c r="H212" s="62">
        <v>2020</v>
      </c>
      <c r="I212" s="62" t="s">
        <v>640</v>
      </c>
      <c r="J212" s="28" t="s">
        <v>641</v>
      </c>
      <c r="K212" s="29">
        <v>13909125390</v>
      </c>
      <c r="L212" s="39">
        <f t="shared" si="26"/>
        <v>5</v>
      </c>
      <c r="M212" s="39">
        <f>SUM(N212:Q212)</f>
        <v>0</v>
      </c>
      <c r="N212" s="39"/>
      <c r="O212" s="39"/>
      <c r="P212" s="39"/>
      <c r="Q212" s="39"/>
      <c r="R212" s="39">
        <v>5</v>
      </c>
      <c r="S212" s="39"/>
      <c r="T212" s="39"/>
      <c r="U212" s="39"/>
      <c r="V212" s="39"/>
      <c r="W212" s="39"/>
      <c r="X212" s="39"/>
      <c r="Y212" s="39"/>
      <c r="Z212" s="39"/>
      <c r="AA212" s="39" t="s">
        <v>135</v>
      </c>
      <c r="AB212" s="62" t="s">
        <v>136</v>
      </c>
      <c r="AC212" s="62" t="s">
        <v>136</v>
      </c>
      <c r="AD212" s="62" t="s">
        <v>137</v>
      </c>
      <c r="AE212" s="62" t="s">
        <v>137</v>
      </c>
      <c r="AF212" s="62" t="s">
        <v>137</v>
      </c>
      <c r="AG212" s="62">
        <v>24</v>
      </c>
      <c r="AH212" s="62">
        <v>44</v>
      </c>
      <c r="AI212" s="62">
        <v>107</v>
      </c>
      <c r="AJ212" s="62">
        <v>257</v>
      </c>
      <c r="AK212" s="62" t="s">
        <v>865</v>
      </c>
      <c r="AL212" s="62" t="s">
        <v>880</v>
      </c>
      <c r="AM212" s="9"/>
      <c r="AN212" s="9"/>
      <c r="AO212" s="9"/>
      <c r="AP212" s="9"/>
      <c r="AQ212" s="9"/>
      <c r="AR212" s="9"/>
      <c r="AS212" s="9"/>
      <c r="AT212" s="9"/>
      <c r="AU212" s="9"/>
      <c r="AV212" s="9"/>
      <c r="AW212" s="9"/>
      <c r="AX212" s="9"/>
      <c r="AY212" s="9"/>
      <c r="AZ212" s="9"/>
      <c r="BA212" s="9"/>
      <c r="BB212" s="9"/>
      <c r="BC212" s="9"/>
      <c r="BD212" s="9"/>
      <c r="BE212" s="9"/>
      <c r="BF212" s="9"/>
      <c r="BG212" s="9"/>
      <c r="BH212" s="9"/>
      <c r="BI212" s="9"/>
      <c r="BJ212" s="9"/>
      <c r="BK212" s="9"/>
      <c r="BL212" s="9"/>
      <c r="BM212" s="9"/>
      <c r="BN212" s="9"/>
      <c r="BO212" s="9"/>
      <c r="BP212" s="9"/>
      <c r="BQ212" s="9"/>
      <c r="BR212" s="9"/>
      <c r="BS212" s="9"/>
      <c r="BT212" s="9"/>
      <c r="BU212" s="9"/>
      <c r="BV212" s="9"/>
      <c r="BW212" s="9"/>
      <c r="BX212" s="9"/>
      <c r="BY212" s="9"/>
      <c r="BZ212" s="9"/>
      <c r="CA212" s="9"/>
      <c r="CB212" s="9"/>
      <c r="CC212" s="9"/>
      <c r="CD212" s="9"/>
      <c r="CE212" s="9"/>
      <c r="CF212" s="9"/>
      <c r="CG212" s="9"/>
      <c r="CH212" s="9"/>
      <c r="CI212" s="9"/>
      <c r="CJ212" s="9"/>
      <c r="CK212" s="9"/>
      <c r="CL212" s="9"/>
      <c r="CM212" s="9"/>
      <c r="CN212" s="9"/>
      <c r="CO212" s="9"/>
      <c r="CP212" s="9"/>
      <c r="CQ212" s="9"/>
      <c r="CR212" s="9"/>
      <c r="CS212" s="9"/>
      <c r="CT212" s="9"/>
      <c r="CU212" s="9"/>
      <c r="CV212" s="9"/>
      <c r="CW212" s="9"/>
      <c r="CX212" s="9"/>
      <c r="CY212" s="9"/>
      <c r="CZ212" s="9"/>
      <c r="DA212" s="9"/>
      <c r="DB212" s="9"/>
      <c r="DC212" s="9"/>
      <c r="DD212" s="9"/>
      <c r="DE212" s="9"/>
      <c r="DF212" s="9"/>
      <c r="DG212" s="9"/>
      <c r="DH212" s="9"/>
      <c r="DI212" s="9"/>
      <c r="DJ212" s="9"/>
      <c r="DK212" s="9"/>
      <c r="DL212" s="9"/>
      <c r="DM212" s="9"/>
      <c r="DN212" s="9"/>
      <c r="DO212" s="9"/>
      <c r="DP212" s="9"/>
      <c r="DQ212" s="9"/>
      <c r="DR212" s="9"/>
      <c r="DS212" s="9"/>
      <c r="DT212" s="9"/>
      <c r="DU212" s="9"/>
      <c r="DV212" s="9"/>
      <c r="DW212" s="9"/>
      <c r="DX212" s="9"/>
      <c r="DY212" s="9"/>
      <c r="DZ212" s="9"/>
      <c r="EA212" s="9"/>
      <c r="EB212" s="9"/>
      <c r="EC212" s="9"/>
      <c r="ED212" s="9"/>
      <c r="EE212" s="9"/>
      <c r="EF212" s="9"/>
      <c r="EG212" s="9"/>
      <c r="EH212" s="9"/>
      <c r="EI212" s="9"/>
      <c r="EJ212" s="9"/>
      <c r="EK212" s="9"/>
      <c r="EL212" s="9"/>
      <c r="EM212" s="9"/>
      <c r="EN212" s="9"/>
      <c r="EO212" s="9"/>
      <c r="EP212" s="9"/>
      <c r="EQ212" s="9"/>
      <c r="ER212" s="9"/>
      <c r="ES212" s="9"/>
      <c r="ET212" s="9"/>
      <c r="EU212" s="9"/>
      <c r="EV212" s="9"/>
      <c r="EW212" s="9"/>
      <c r="EX212" s="9"/>
      <c r="EY212" s="9"/>
      <c r="EZ212" s="9"/>
      <c r="FA212" s="9"/>
      <c r="FB212" s="9"/>
      <c r="FC212" s="9"/>
      <c r="FD212" s="9"/>
      <c r="FE212" s="9"/>
      <c r="FF212" s="9"/>
      <c r="FG212" s="9"/>
      <c r="FH212" s="9"/>
      <c r="FI212" s="9"/>
      <c r="FJ212" s="9"/>
      <c r="FK212" s="9"/>
      <c r="FL212" s="9"/>
      <c r="FM212" s="9"/>
      <c r="FN212" s="9"/>
      <c r="FO212" s="9"/>
      <c r="FP212" s="9"/>
      <c r="FQ212" s="9"/>
      <c r="FR212" s="9"/>
      <c r="FS212" s="9"/>
      <c r="FT212" s="9"/>
      <c r="FU212" s="9"/>
      <c r="FV212" s="9"/>
      <c r="FW212" s="9"/>
      <c r="FX212" s="9"/>
      <c r="FY212" s="9"/>
      <c r="FZ212" s="9"/>
      <c r="GA212" s="9"/>
      <c r="GB212" s="9"/>
      <c r="GC212" s="9"/>
      <c r="GD212" s="9"/>
      <c r="GE212" s="9"/>
      <c r="GF212" s="9"/>
      <c r="GG212" s="9"/>
      <c r="GH212" s="9"/>
      <c r="GI212" s="9"/>
      <c r="GJ212" s="9"/>
      <c r="GK212" s="9"/>
      <c r="GL212" s="9"/>
      <c r="GM212" s="9"/>
      <c r="GN212" s="9"/>
      <c r="GO212" s="9"/>
      <c r="GP212" s="9"/>
      <c r="GQ212" s="9"/>
      <c r="GR212" s="9"/>
      <c r="GS212" s="9"/>
      <c r="GT212" s="9"/>
      <c r="GU212" s="9"/>
      <c r="GV212" s="9"/>
      <c r="GW212" s="9"/>
      <c r="GX212" s="9"/>
      <c r="GY212" s="9"/>
      <c r="GZ212" s="9"/>
      <c r="HA212" s="9"/>
      <c r="HB212" s="9"/>
      <c r="HC212" s="9"/>
      <c r="HD212" s="9"/>
      <c r="HE212" s="9"/>
      <c r="HF212" s="9"/>
      <c r="HG212" s="9"/>
      <c r="HH212" s="9"/>
      <c r="HI212" s="9"/>
      <c r="HJ212" s="9"/>
      <c r="HK212" s="9"/>
      <c r="HL212" s="9"/>
      <c r="HM212" s="9"/>
      <c r="HN212" s="9"/>
      <c r="HO212" s="9"/>
      <c r="HP212" s="9"/>
      <c r="HQ212" s="9"/>
      <c r="HR212" s="9"/>
      <c r="HS212" s="9"/>
      <c r="HT212" s="9"/>
      <c r="HU212" s="9"/>
      <c r="HV212" s="9"/>
      <c r="HW212" s="9"/>
      <c r="HX212" s="9"/>
      <c r="HY212" s="9"/>
      <c r="HZ212" s="9"/>
      <c r="IA212" s="9"/>
      <c r="IB212" s="9"/>
      <c r="IC212" s="9"/>
      <c r="ID212" s="9"/>
      <c r="IE212" s="9"/>
      <c r="IF212" s="9"/>
      <c r="IG212" s="9"/>
      <c r="IH212" s="9"/>
      <c r="II212" s="9"/>
      <c r="IJ212" s="9"/>
      <c r="IK212" s="9"/>
      <c r="IL212" s="9"/>
      <c r="IM212" s="9"/>
      <c r="IN212" s="9"/>
      <c r="IO212" s="9"/>
      <c r="IP212" s="9"/>
      <c r="IQ212" s="9"/>
      <c r="IR212" s="9"/>
      <c r="IS212" s="9"/>
      <c r="IT212" s="9"/>
      <c r="IU212" s="9"/>
      <c r="IV212" s="57"/>
    </row>
    <row r="213" spans="1:256" s="7" customFormat="1" ht="79.5" customHeight="1">
      <c r="A213" s="62" t="s">
        <v>818</v>
      </c>
      <c r="B213" s="29" t="s">
        <v>846</v>
      </c>
      <c r="C213" s="28" t="s">
        <v>941</v>
      </c>
      <c r="D213" s="62" t="s">
        <v>942</v>
      </c>
      <c r="E213" s="62" t="s">
        <v>940</v>
      </c>
      <c r="F213" s="28" t="s">
        <v>132</v>
      </c>
      <c r="G213" s="62" t="s">
        <v>462</v>
      </c>
      <c r="H213" s="62">
        <v>2020</v>
      </c>
      <c r="I213" s="62" t="s">
        <v>640</v>
      </c>
      <c r="J213" s="28" t="s">
        <v>641</v>
      </c>
      <c r="K213" s="29">
        <v>13909125390</v>
      </c>
      <c r="L213" s="39">
        <f t="shared" si="26"/>
        <v>5</v>
      </c>
      <c r="M213" s="39">
        <f>SUM(N213:Q213)</f>
        <v>0</v>
      </c>
      <c r="N213" s="39"/>
      <c r="O213" s="39"/>
      <c r="P213" s="39"/>
      <c r="Q213" s="39"/>
      <c r="R213" s="39">
        <v>5</v>
      </c>
      <c r="S213" s="39"/>
      <c r="T213" s="39"/>
      <c r="U213" s="39"/>
      <c r="V213" s="39"/>
      <c r="W213" s="39"/>
      <c r="X213" s="39"/>
      <c r="Y213" s="39"/>
      <c r="Z213" s="39"/>
      <c r="AA213" s="39" t="s">
        <v>135</v>
      </c>
      <c r="AB213" s="62" t="s">
        <v>136</v>
      </c>
      <c r="AC213" s="62" t="s">
        <v>136</v>
      </c>
      <c r="AD213" s="62" t="s">
        <v>137</v>
      </c>
      <c r="AE213" s="62" t="s">
        <v>137</v>
      </c>
      <c r="AF213" s="62" t="s">
        <v>137</v>
      </c>
      <c r="AG213" s="62">
        <v>24</v>
      </c>
      <c r="AH213" s="62">
        <v>53</v>
      </c>
      <c r="AI213" s="62">
        <v>88</v>
      </c>
      <c r="AJ213" s="62">
        <v>229</v>
      </c>
      <c r="AK213" s="62" t="s">
        <v>865</v>
      </c>
      <c r="AL213" s="62" t="s">
        <v>880</v>
      </c>
      <c r="AM213" s="9"/>
      <c r="AN213" s="9"/>
      <c r="AO213" s="9"/>
      <c r="AP213" s="9"/>
      <c r="AQ213" s="9"/>
      <c r="AR213" s="9"/>
      <c r="AS213" s="9"/>
      <c r="AT213" s="9"/>
      <c r="AU213" s="9"/>
      <c r="AV213" s="9"/>
      <c r="AW213" s="9"/>
      <c r="AX213" s="9"/>
      <c r="AY213" s="9"/>
      <c r="AZ213" s="9"/>
      <c r="BA213" s="9"/>
      <c r="BB213" s="9"/>
      <c r="BC213" s="9"/>
      <c r="BD213" s="9"/>
      <c r="BE213" s="9"/>
      <c r="BF213" s="9"/>
      <c r="BG213" s="9"/>
      <c r="BH213" s="9"/>
      <c r="BI213" s="9"/>
      <c r="BJ213" s="9"/>
      <c r="BK213" s="9"/>
      <c r="BL213" s="9"/>
      <c r="BM213" s="9"/>
      <c r="BN213" s="9"/>
      <c r="BO213" s="9"/>
      <c r="BP213" s="9"/>
      <c r="BQ213" s="9"/>
      <c r="BR213" s="9"/>
      <c r="BS213" s="9"/>
      <c r="BT213" s="9"/>
      <c r="BU213" s="9"/>
      <c r="BV213" s="9"/>
      <c r="BW213" s="9"/>
      <c r="BX213" s="9"/>
      <c r="BY213" s="9"/>
      <c r="BZ213" s="9"/>
      <c r="CA213" s="9"/>
      <c r="CB213" s="9"/>
      <c r="CC213" s="9"/>
      <c r="CD213" s="9"/>
      <c r="CE213" s="9"/>
      <c r="CF213" s="9"/>
      <c r="CG213" s="9"/>
      <c r="CH213" s="9"/>
      <c r="CI213" s="9"/>
      <c r="CJ213" s="9"/>
      <c r="CK213" s="9"/>
      <c r="CL213" s="9"/>
      <c r="CM213" s="9"/>
      <c r="CN213" s="9"/>
      <c r="CO213" s="9"/>
      <c r="CP213" s="9"/>
      <c r="CQ213" s="9"/>
      <c r="CR213" s="9"/>
      <c r="CS213" s="9"/>
      <c r="CT213" s="9"/>
      <c r="CU213" s="9"/>
      <c r="CV213" s="9"/>
      <c r="CW213" s="9"/>
      <c r="CX213" s="9"/>
      <c r="CY213" s="9"/>
      <c r="CZ213" s="9"/>
      <c r="DA213" s="9"/>
      <c r="DB213" s="9"/>
      <c r="DC213" s="9"/>
      <c r="DD213" s="9"/>
      <c r="DE213" s="9"/>
      <c r="DF213" s="9"/>
      <c r="DG213" s="9"/>
      <c r="DH213" s="9"/>
      <c r="DI213" s="9"/>
      <c r="DJ213" s="9"/>
      <c r="DK213" s="9"/>
      <c r="DL213" s="9"/>
      <c r="DM213" s="9"/>
      <c r="DN213" s="9"/>
      <c r="DO213" s="9"/>
      <c r="DP213" s="9"/>
      <c r="DQ213" s="9"/>
      <c r="DR213" s="9"/>
      <c r="DS213" s="9"/>
      <c r="DT213" s="9"/>
      <c r="DU213" s="9"/>
      <c r="DV213" s="9"/>
      <c r="DW213" s="9"/>
      <c r="DX213" s="9"/>
      <c r="DY213" s="9"/>
      <c r="DZ213" s="9"/>
      <c r="EA213" s="9"/>
      <c r="EB213" s="9"/>
      <c r="EC213" s="9"/>
      <c r="ED213" s="9"/>
      <c r="EE213" s="9"/>
      <c r="EF213" s="9"/>
      <c r="EG213" s="9"/>
      <c r="EH213" s="9"/>
      <c r="EI213" s="9"/>
      <c r="EJ213" s="9"/>
      <c r="EK213" s="9"/>
      <c r="EL213" s="9"/>
      <c r="EM213" s="9"/>
      <c r="EN213" s="9"/>
      <c r="EO213" s="9"/>
      <c r="EP213" s="9"/>
      <c r="EQ213" s="9"/>
      <c r="ER213" s="9"/>
      <c r="ES213" s="9"/>
      <c r="ET213" s="9"/>
      <c r="EU213" s="9"/>
      <c r="EV213" s="9"/>
      <c r="EW213" s="9"/>
      <c r="EX213" s="9"/>
      <c r="EY213" s="9"/>
      <c r="EZ213" s="9"/>
      <c r="FA213" s="9"/>
      <c r="FB213" s="9"/>
      <c r="FC213" s="9"/>
      <c r="FD213" s="9"/>
      <c r="FE213" s="9"/>
      <c r="FF213" s="9"/>
      <c r="FG213" s="9"/>
      <c r="FH213" s="9"/>
      <c r="FI213" s="9"/>
      <c r="FJ213" s="9"/>
      <c r="FK213" s="9"/>
      <c r="FL213" s="9"/>
      <c r="FM213" s="9"/>
      <c r="FN213" s="9"/>
      <c r="FO213" s="9"/>
      <c r="FP213" s="9"/>
      <c r="FQ213" s="9"/>
      <c r="FR213" s="9"/>
      <c r="FS213" s="9"/>
      <c r="FT213" s="9"/>
      <c r="FU213" s="9"/>
      <c r="FV213" s="9"/>
      <c r="FW213" s="9"/>
      <c r="FX213" s="9"/>
      <c r="FY213" s="9"/>
      <c r="FZ213" s="9"/>
      <c r="GA213" s="9"/>
      <c r="GB213" s="9"/>
      <c r="GC213" s="9"/>
      <c r="GD213" s="9"/>
      <c r="GE213" s="9"/>
      <c r="GF213" s="9"/>
      <c r="GG213" s="9"/>
      <c r="GH213" s="9"/>
      <c r="GI213" s="9"/>
      <c r="GJ213" s="9"/>
      <c r="GK213" s="9"/>
      <c r="GL213" s="9"/>
      <c r="GM213" s="9"/>
      <c r="GN213" s="9"/>
      <c r="GO213" s="9"/>
      <c r="GP213" s="9"/>
      <c r="GQ213" s="9"/>
      <c r="GR213" s="9"/>
      <c r="GS213" s="9"/>
      <c r="GT213" s="9"/>
      <c r="GU213" s="9"/>
      <c r="GV213" s="9"/>
      <c r="GW213" s="9"/>
      <c r="GX213" s="9"/>
      <c r="GY213" s="9"/>
      <c r="GZ213" s="9"/>
      <c r="HA213" s="9"/>
      <c r="HB213" s="9"/>
      <c r="HC213" s="9"/>
      <c r="HD213" s="9"/>
      <c r="HE213" s="9"/>
      <c r="HF213" s="9"/>
      <c r="HG213" s="9"/>
      <c r="HH213" s="9"/>
      <c r="HI213" s="9"/>
      <c r="HJ213" s="9"/>
      <c r="HK213" s="9"/>
      <c r="HL213" s="9"/>
      <c r="HM213" s="9"/>
      <c r="HN213" s="9"/>
      <c r="HO213" s="9"/>
      <c r="HP213" s="9"/>
      <c r="HQ213" s="9"/>
      <c r="HR213" s="9"/>
      <c r="HS213" s="9"/>
      <c r="HT213" s="9"/>
      <c r="HU213" s="9"/>
      <c r="HV213" s="9"/>
      <c r="HW213" s="9"/>
      <c r="HX213" s="9"/>
      <c r="HY213" s="9"/>
      <c r="HZ213" s="9"/>
      <c r="IA213" s="9"/>
      <c r="IB213" s="9"/>
      <c r="IC213" s="9"/>
      <c r="ID213" s="9"/>
      <c r="IE213" s="9"/>
      <c r="IF213" s="9"/>
      <c r="IG213" s="9"/>
      <c r="IH213" s="9"/>
      <c r="II213" s="9"/>
      <c r="IJ213" s="9"/>
      <c r="IK213" s="9"/>
      <c r="IL213" s="9"/>
      <c r="IM213" s="9"/>
      <c r="IN213" s="9"/>
      <c r="IO213" s="9"/>
      <c r="IP213" s="9"/>
      <c r="IQ213" s="9"/>
      <c r="IR213" s="9"/>
      <c r="IS213" s="9"/>
      <c r="IT213" s="9"/>
      <c r="IU213" s="9"/>
      <c r="IV213" s="57"/>
    </row>
    <row r="214" spans="1:256" s="7" customFormat="1" ht="79.5" customHeight="1">
      <c r="A214" s="62" t="s">
        <v>818</v>
      </c>
      <c r="B214" s="29" t="s">
        <v>846</v>
      </c>
      <c r="C214" s="29" t="s">
        <v>943</v>
      </c>
      <c r="D214" s="62" t="s">
        <v>944</v>
      </c>
      <c r="E214" s="62" t="s">
        <v>945</v>
      </c>
      <c r="F214" s="28" t="s">
        <v>132</v>
      </c>
      <c r="G214" s="62" t="s">
        <v>946</v>
      </c>
      <c r="H214" s="62">
        <v>2020</v>
      </c>
      <c r="I214" s="62" t="s">
        <v>640</v>
      </c>
      <c r="J214" s="28" t="s">
        <v>641</v>
      </c>
      <c r="K214" s="29">
        <v>13909125390</v>
      </c>
      <c r="L214" s="39">
        <f t="shared" si="26"/>
        <v>9.94</v>
      </c>
      <c r="M214" s="39">
        <f>SUM(N214:Q214)</f>
        <v>0</v>
      </c>
      <c r="N214" s="39"/>
      <c r="O214" s="39"/>
      <c r="P214" s="39"/>
      <c r="Q214" s="39"/>
      <c r="R214" s="39">
        <v>9.94</v>
      </c>
      <c r="S214" s="39"/>
      <c r="T214" s="39"/>
      <c r="U214" s="39"/>
      <c r="V214" s="39"/>
      <c r="W214" s="39"/>
      <c r="X214" s="39"/>
      <c r="Y214" s="39"/>
      <c r="Z214" s="39"/>
      <c r="AA214" s="39" t="s">
        <v>135</v>
      </c>
      <c r="AB214" s="62" t="s">
        <v>136</v>
      </c>
      <c r="AC214" s="62" t="s">
        <v>136</v>
      </c>
      <c r="AD214" s="62" t="s">
        <v>137</v>
      </c>
      <c r="AE214" s="62" t="s">
        <v>137</v>
      </c>
      <c r="AF214" s="62" t="s">
        <v>137</v>
      </c>
      <c r="AG214" s="62">
        <v>73</v>
      </c>
      <c r="AH214" s="62">
        <v>143</v>
      </c>
      <c r="AI214" s="62">
        <v>323</v>
      </c>
      <c r="AJ214" s="62">
        <v>827</v>
      </c>
      <c r="AK214" s="62" t="s">
        <v>865</v>
      </c>
      <c r="AL214" s="62" t="s">
        <v>880</v>
      </c>
      <c r="IV214" s="110"/>
    </row>
    <row r="215" spans="1:256" s="7" customFormat="1" ht="118.5" customHeight="1">
      <c r="A215" s="62" t="s">
        <v>818</v>
      </c>
      <c r="B215" s="29" t="s">
        <v>846</v>
      </c>
      <c r="C215" s="62" t="s">
        <v>947</v>
      </c>
      <c r="D215" s="62" t="s">
        <v>948</v>
      </c>
      <c r="E215" s="62" t="s">
        <v>949</v>
      </c>
      <c r="F215" s="62" t="s">
        <v>143</v>
      </c>
      <c r="G215" s="118" t="s">
        <v>950</v>
      </c>
      <c r="H215" s="28" t="s">
        <v>513</v>
      </c>
      <c r="I215" s="62" t="s">
        <v>640</v>
      </c>
      <c r="J215" s="28" t="s">
        <v>641</v>
      </c>
      <c r="K215" s="29">
        <v>13909125390</v>
      </c>
      <c r="L215" s="39">
        <f t="shared" si="26"/>
        <v>5.3</v>
      </c>
      <c r="M215" s="130"/>
      <c r="N215" s="130"/>
      <c r="O215" s="130"/>
      <c r="P215" s="130"/>
      <c r="Q215" s="130"/>
      <c r="R215" s="130">
        <v>5.3</v>
      </c>
      <c r="S215" s="39"/>
      <c r="T215" s="39"/>
      <c r="U215" s="39"/>
      <c r="V215" s="39"/>
      <c r="W215" s="39"/>
      <c r="X215" s="39"/>
      <c r="Y215" s="39"/>
      <c r="Z215" s="39"/>
      <c r="AA215" s="62" t="s">
        <v>135</v>
      </c>
      <c r="AB215" s="62" t="s">
        <v>136</v>
      </c>
      <c r="AC215" s="62" t="s">
        <v>136</v>
      </c>
      <c r="AD215" s="62" t="s">
        <v>137</v>
      </c>
      <c r="AE215" s="62" t="s">
        <v>137</v>
      </c>
      <c r="AF215" s="62" t="s">
        <v>137</v>
      </c>
      <c r="AG215" s="138">
        <v>42</v>
      </c>
      <c r="AH215" s="138">
        <v>82</v>
      </c>
      <c r="AI215" s="62">
        <v>256</v>
      </c>
      <c r="AJ215" s="138">
        <v>813</v>
      </c>
      <c r="AK215" s="62" t="s">
        <v>951</v>
      </c>
      <c r="AL215" s="62" t="s">
        <v>951</v>
      </c>
      <c r="IV215" s="110"/>
    </row>
    <row r="216" spans="1:256" s="7" customFormat="1" ht="118.5" customHeight="1">
      <c r="A216" s="62" t="s">
        <v>818</v>
      </c>
      <c r="B216" s="29" t="s">
        <v>846</v>
      </c>
      <c r="C216" s="69" t="s">
        <v>952</v>
      </c>
      <c r="D216" s="62" t="s">
        <v>953</v>
      </c>
      <c r="E216" s="62" t="s">
        <v>954</v>
      </c>
      <c r="F216" s="62" t="s">
        <v>147</v>
      </c>
      <c r="G216" s="118" t="s">
        <v>896</v>
      </c>
      <c r="H216" s="62">
        <v>2020</v>
      </c>
      <c r="I216" s="62" t="s">
        <v>640</v>
      </c>
      <c r="J216" s="28" t="s">
        <v>641</v>
      </c>
      <c r="K216" s="29">
        <v>13909125390</v>
      </c>
      <c r="L216" s="39">
        <f t="shared" si="26"/>
        <v>8</v>
      </c>
      <c r="M216" s="130"/>
      <c r="N216" s="130"/>
      <c r="O216" s="130"/>
      <c r="P216" s="130"/>
      <c r="Q216" s="130"/>
      <c r="R216" s="130">
        <v>8</v>
      </c>
      <c r="S216" s="39"/>
      <c r="T216" s="39"/>
      <c r="U216" s="39"/>
      <c r="V216" s="39"/>
      <c r="W216" s="39"/>
      <c r="X216" s="39"/>
      <c r="Y216" s="39"/>
      <c r="Z216" s="39"/>
      <c r="AA216" s="62" t="s">
        <v>135</v>
      </c>
      <c r="AB216" s="62" t="s">
        <v>136</v>
      </c>
      <c r="AC216" s="62" t="s">
        <v>136</v>
      </c>
      <c r="AD216" s="62" t="s">
        <v>137</v>
      </c>
      <c r="AE216" s="62" t="s">
        <v>137</v>
      </c>
      <c r="AF216" s="62" t="s">
        <v>137</v>
      </c>
      <c r="AG216" s="103">
        <v>16</v>
      </c>
      <c r="AH216" s="103">
        <v>34</v>
      </c>
      <c r="AI216" s="103">
        <v>161</v>
      </c>
      <c r="AJ216" s="103">
        <v>444</v>
      </c>
      <c r="AK216" s="62" t="s">
        <v>951</v>
      </c>
      <c r="AL216" s="62" t="s">
        <v>951</v>
      </c>
      <c r="IV216" s="110"/>
    </row>
    <row r="217" spans="1:256" s="9" customFormat="1" ht="79.5" customHeight="1">
      <c r="A217" s="62" t="s">
        <v>955</v>
      </c>
      <c r="B217" s="29" t="s">
        <v>956</v>
      </c>
      <c r="C217" s="29" t="s">
        <v>957</v>
      </c>
      <c r="D217" s="62" t="s">
        <v>958</v>
      </c>
      <c r="E217" s="62" t="s">
        <v>959</v>
      </c>
      <c r="F217" s="28" t="s">
        <v>635</v>
      </c>
      <c r="G217" s="28" t="s">
        <v>960</v>
      </c>
      <c r="H217" s="62">
        <v>2020</v>
      </c>
      <c r="I217" s="62" t="s">
        <v>961</v>
      </c>
      <c r="J217" s="62" t="s">
        <v>962</v>
      </c>
      <c r="K217" s="62">
        <v>15191234888</v>
      </c>
      <c r="L217" s="39">
        <f t="shared" si="26"/>
        <v>2350</v>
      </c>
      <c r="M217" s="39">
        <f>SUM(N217:Q217)</f>
        <v>0</v>
      </c>
      <c r="N217" s="39"/>
      <c r="O217" s="39"/>
      <c r="P217" s="39"/>
      <c r="Q217" s="39"/>
      <c r="R217" s="39"/>
      <c r="S217" s="39">
        <v>2350</v>
      </c>
      <c r="T217" s="39"/>
      <c r="U217" s="39"/>
      <c r="V217" s="39"/>
      <c r="W217" s="39"/>
      <c r="X217" s="39"/>
      <c r="Y217" s="39"/>
      <c r="Z217" s="39"/>
      <c r="AA217" s="28" t="s">
        <v>135</v>
      </c>
      <c r="AB217" s="62" t="s">
        <v>136</v>
      </c>
      <c r="AC217" s="62" t="s">
        <v>137</v>
      </c>
      <c r="AD217" s="62" t="s">
        <v>137</v>
      </c>
      <c r="AE217" s="62" t="s">
        <v>137</v>
      </c>
      <c r="AF217" s="62" t="s">
        <v>137</v>
      </c>
      <c r="AG217" s="62">
        <v>3100</v>
      </c>
      <c r="AH217" s="62">
        <v>6100</v>
      </c>
      <c r="AI217" s="62">
        <v>3500</v>
      </c>
      <c r="AJ217" s="62">
        <v>6600</v>
      </c>
      <c r="AK217" s="62" t="s">
        <v>963</v>
      </c>
      <c r="AL217" s="62" t="s">
        <v>964</v>
      </c>
      <c r="IV217" s="57"/>
    </row>
    <row r="218" spans="1:256" s="9" customFormat="1" ht="79.5" customHeight="1">
      <c r="A218" s="62" t="s">
        <v>955</v>
      </c>
      <c r="B218" s="29" t="s">
        <v>965</v>
      </c>
      <c r="C218" s="29" t="s">
        <v>966</v>
      </c>
      <c r="D218" s="62" t="s">
        <v>967</v>
      </c>
      <c r="E218" s="62" t="s">
        <v>968</v>
      </c>
      <c r="F218" s="28" t="s">
        <v>635</v>
      </c>
      <c r="G218" s="28" t="s">
        <v>960</v>
      </c>
      <c r="H218" s="62">
        <v>2020</v>
      </c>
      <c r="I218" s="62" t="s">
        <v>961</v>
      </c>
      <c r="J218" s="62" t="s">
        <v>962</v>
      </c>
      <c r="K218" s="62">
        <v>15191234888</v>
      </c>
      <c r="L218" s="39">
        <f t="shared" si="26"/>
        <v>500</v>
      </c>
      <c r="M218" s="39">
        <f>SUM(N218:Q218)</f>
        <v>0</v>
      </c>
      <c r="N218" s="39"/>
      <c r="O218" s="39"/>
      <c r="P218" s="39"/>
      <c r="Q218" s="39"/>
      <c r="R218" s="39"/>
      <c r="S218" s="39">
        <v>500</v>
      </c>
      <c r="T218" s="39"/>
      <c r="U218" s="39"/>
      <c r="V218" s="39"/>
      <c r="W218" s="39"/>
      <c r="X218" s="39"/>
      <c r="Y218" s="39"/>
      <c r="Z218" s="39"/>
      <c r="AA218" s="62" t="s">
        <v>135</v>
      </c>
      <c r="AB218" s="62" t="s">
        <v>136</v>
      </c>
      <c r="AC218" s="62" t="s">
        <v>137</v>
      </c>
      <c r="AD218" s="62" t="s">
        <v>137</v>
      </c>
      <c r="AE218" s="62" t="s">
        <v>137</v>
      </c>
      <c r="AF218" s="62" t="s">
        <v>137</v>
      </c>
      <c r="AG218" s="62">
        <v>602</v>
      </c>
      <c r="AH218" s="62">
        <v>633</v>
      </c>
      <c r="AI218" s="62">
        <v>610</v>
      </c>
      <c r="AJ218" s="62">
        <v>650</v>
      </c>
      <c r="AK218" s="62" t="s">
        <v>969</v>
      </c>
      <c r="AL218" s="62" t="s">
        <v>970</v>
      </c>
      <c r="IV218" s="57"/>
    </row>
    <row r="219" spans="1:256" s="9" customFormat="1" ht="79.5" customHeight="1">
      <c r="A219" s="62" t="s">
        <v>955</v>
      </c>
      <c r="B219" s="62" t="s">
        <v>971</v>
      </c>
      <c r="C219" s="212" t="s">
        <v>972</v>
      </c>
      <c r="D219" s="62" t="s">
        <v>973</v>
      </c>
      <c r="E219" s="62" t="s">
        <v>974</v>
      </c>
      <c r="F219" s="28" t="s">
        <v>635</v>
      </c>
      <c r="G219" s="28"/>
      <c r="H219" s="28">
        <v>2020</v>
      </c>
      <c r="I219" s="28" t="s">
        <v>675</v>
      </c>
      <c r="J219" s="28" t="s">
        <v>975</v>
      </c>
      <c r="K219" s="211" t="s">
        <v>976</v>
      </c>
      <c r="L219" s="28">
        <v>2205</v>
      </c>
      <c r="M219" s="28">
        <v>0</v>
      </c>
      <c r="N219" s="28"/>
      <c r="O219" s="28"/>
      <c r="P219" s="28"/>
      <c r="Q219" s="28"/>
      <c r="R219" s="28"/>
      <c r="S219" s="28">
        <v>2205</v>
      </c>
      <c r="T219" s="28"/>
      <c r="U219" s="28"/>
      <c r="V219" s="28"/>
      <c r="W219" s="28"/>
      <c r="X219" s="28"/>
      <c r="Y219" s="28"/>
      <c r="Z219" s="28"/>
      <c r="AA219" s="28" t="s">
        <v>135</v>
      </c>
      <c r="AB219" s="28" t="s">
        <v>136</v>
      </c>
      <c r="AC219" s="28" t="s">
        <v>137</v>
      </c>
      <c r="AD219" s="28" t="s">
        <v>137</v>
      </c>
      <c r="AE219" s="28" t="s">
        <v>137</v>
      </c>
      <c r="AF219" s="28" t="s">
        <v>137</v>
      </c>
      <c r="AG219" s="28">
        <v>3998</v>
      </c>
      <c r="AH219" s="28">
        <v>3998</v>
      </c>
      <c r="AI219" s="28">
        <v>12700</v>
      </c>
      <c r="AJ219" s="28">
        <v>12700</v>
      </c>
      <c r="AK219" s="28" t="s">
        <v>139</v>
      </c>
      <c r="AL219" s="28" t="s">
        <v>977</v>
      </c>
      <c r="IV219" s="57"/>
    </row>
    <row r="220" spans="1:256" s="9" customFormat="1" ht="79.5" customHeight="1">
      <c r="A220" s="62" t="s">
        <v>955</v>
      </c>
      <c r="B220" s="62" t="s">
        <v>971</v>
      </c>
      <c r="C220" s="212" t="s">
        <v>978</v>
      </c>
      <c r="D220" s="62" t="s">
        <v>979</v>
      </c>
      <c r="E220" s="62" t="s">
        <v>980</v>
      </c>
      <c r="F220" s="28" t="s">
        <v>635</v>
      </c>
      <c r="G220" s="28"/>
      <c r="H220" s="28">
        <v>2020</v>
      </c>
      <c r="I220" s="28" t="s">
        <v>675</v>
      </c>
      <c r="J220" s="28" t="s">
        <v>975</v>
      </c>
      <c r="K220" s="211" t="s">
        <v>976</v>
      </c>
      <c r="L220" s="28">
        <v>11</v>
      </c>
      <c r="M220" s="28">
        <v>0</v>
      </c>
      <c r="N220" s="28"/>
      <c r="O220" s="28"/>
      <c r="P220" s="28"/>
      <c r="Q220" s="28"/>
      <c r="R220" s="28"/>
      <c r="S220" s="28">
        <v>11</v>
      </c>
      <c r="T220" s="28"/>
      <c r="U220" s="28"/>
      <c r="V220" s="28"/>
      <c r="W220" s="28"/>
      <c r="X220" s="28"/>
      <c r="Y220" s="28"/>
      <c r="Z220" s="28"/>
      <c r="AA220" s="28" t="s">
        <v>135</v>
      </c>
      <c r="AB220" s="28" t="s">
        <v>136</v>
      </c>
      <c r="AC220" s="28" t="s">
        <v>137</v>
      </c>
      <c r="AD220" s="28" t="s">
        <v>137</v>
      </c>
      <c r="AE220" s="28" t="s">
        <v>137</v>
      </c>
      <c r="AF220" s="28" t="s">
        <v>137</v>
      </c>
      <c r="AG220" s="28">
        <v>515</v>
      </c>
      <c r="AH220" s="28">
        <v>515</v>
      </c>
      <c r="AI220" s="28">
        <v>2204</v>
      </c>
      <c r="AJ220" s="28">
        <v>2204</v>
      </c>
      <c r="AK220" s="28" t="s">
        <v>139</v>
      </c>
      <c r="AL220" s="28" t="s">
        <v>981</v>
      </c>
      <c r="IV220" s="57"/>
    </row>
    <row r="221" spans="1:256" s="9" customFormat="1" ht="79.5" customHeight="1">
      <c r="A221" s="62" t="s">
        <v>955</v>
      </c>
      <c r="B221" s="29" t="s">
        <v>982</v>
      </c>
      <c r="C221" s="29" t="s">
        <v>983</v>
      </c>
      <c r="D221" s="62" t="s">
        <v>984</v>
      </c>
      <c r="E221" s="62" t="s">
        <v>985</v>
      </c>
      <c r="F221" s="28" t="s">
        <v>635</v>
      </c>
      <c r="G221" s="28" t="s">
        <v>960</v>
      </c>
      <c r="H221" s="62">
        <v>2020</v>
      </c>
      <c r="I221" s="62" t="s">
        <v>961</v>
      </c>
      <c r="J221" s="62" t="s">
        <v>962</v>
      </c>
      <c r="K221" s="62">
        <v>15191234888</v>
      </c>
      <c r="L221" s="39">
        <f>M221+R221+S221+T221+U221+V221+W221+X221+Y221+Z221</f>
        <v>75</v>
      </c>
      <c r="M221" s="39">
        <f>SUM(N221:Q221)</f>
        <v>0</v>
      </c>
      <c r="N221" s="39"/>
      <c r="O221" s="39"/>
      <c r="P221" s="39"/>
      <c r="Q221" s="39"/>
      <c r="R221" s="39"/>
      <c r="S221" s="39">
        <v>75</v>
      </c>
      <c r="T221" s="39"/>
      <c r="U221" s="39"/>
      <c r="V221" s="39"/>
      <c r="W221" s="39"/>
      <c r="X221" s="39"/>
      <c r="Y221" s="39"/>
      <c r="Z221" s="39"/>
      <c r="AA221" s="28" t="s">
        <v>135</v>
      </c>
      <c r="AB221" s="62" t="s">
        <v>136</v>
      </c>
      <c r="AC221" s="62" t="s">
        <v>137</v>
      </c>
      <c r="AD221" s="62" t="s">
        <v>137</v>
      </c>
      <c r="AE221" s="62" t="s">
        <v>137</v>
      </c>
      <c r="AF221" s="62" t="s">
        <v>137</v>
      </c>
      <c r="AG221" s="62">
        <v>1000</v>
      </c>
      <c r="AH221" s="62">
        <v>2200</v>
      </c>
      <c r="AI221" s="62">
        <v>3000</v>
      </c>
      <c r="AJ221" s="62">
        <v>5100</v>
      </c>
      <c r="AK221" s="62" t="s">
        <v>986</v>
      </c>
      <c r="AL221" s="62" t="s">
        <v>987</v>
      </c>
      <c r="IV221" s="57"/>
    </row>
    <row r="222" spans="1:256" s="9" customFormat="1" ht="79.5" customHeight="1">
      <c r="A222" s="62" t="s">
        <v>988</v>
      </c>
      <c r="B222" s="29" t="s">
        <v>989</v>
      </c>
      <c r="C222" s="28" t="s">
        <v>990</v>
      </c>
      <c r="D222" s="28" t="s">
        <v>991</v>
      </c>
      <c r="E222" s="28" t="s">
        <v>992</v>
      </c>
      <c r="F222" s="62" t="s">
        <v>155</v>
      </c>
      <c r="G222" s="28" t="s">
        <v>993</v>
      </c>
      <c r="H222" s="28">
        <v>2020</v>
      </c>
      <c r="I222" s="28" t="s">
        <v>994</v>
      </c>
      <c r="J222" s="62" t="s">
        <v>580</v>
      </c>
      <c r="K222" s="62">
        <v>18391204555</v>
      </c>
      <c r="L222" s="39">
        <v>27.662</v>
      </c>
      <c r="M222" s="39">
        <f aca="true" t="shared" si="27" ref="M222:M229">SUBTOTAL(9,N222:Q222)</f>
        <v>0</v>
      </c>
      <c r="N222" s="131"/>
      <c r="O222" s="39"/>
      <c r="P222" s="131"/>
      <c r="Q222" s="131"/>
      <c r="R222" s="39">
        <v>27.662</v>
      </c>
      <c r="S222" s="39"/>
      <c r="T222" s="39"/>
      <c r="U222" s="39"/>
      <c r="V222" s="39"/>
      <c r="W222" s="39"/>
      <c r="X222" s="39"/>
      <c r="Y222" s="39"/>
      <c r="Z222" s="39"/>
      <c r="AA222" s="62" t="s">
        <v>135</v>
      </c>
      <c r="AB222" s="62" t="s">
        <v>136</v>
      </c>
      <c r="AC222" s="28" t="s">
        <v>136</v>
      </c>
      <c r="AD222" s="62" t="s">
        <v>137</v>
      </c>
      <c r="AE222" s="62" t="s">
        <v>137</v>
      </c>
      <c r="AF222" s="62" t="s">
        <v>137</v>
      </c>
      <c r="AG222" s="139">
        <v>24</v>
      </c>
      <c r="AH222" s="80">
        <v>66</v>
      </c>
      <c r="AI222" s="28">
        <v>410</v>
      </c>
      <c r="AJ222" s="62">
        <v>493</v>
      </c>
      <c r="AK222" s="62" t="s">
        <v>823</v>
      </c>
      <c r="AL222" s="62" t="s">
        <v>824</v>
      </c>
      <c r="IV222" s="57"/>
    </row>
    <row r="223" spans="1:256" s="9" customFormat="1" ht="79.5" customHeight="1">
      <c r="A223" s="62" t="s">
        <v>988</v>
      </c>
      <c r="B223" s="29" t="s">
        <v>989</v>
      </c>
      <c r="C223" s="28" t="s">
        <v>995</v>
      </c>
      <c r="D223" s="28" t="s">
        <v>996</v>
      </c>
      <c r="E223" s="28" t="s">
        <v>997</v>
      </c>
      <c r="F223" s="62" t="s">
        <v>155</v>
      </c>
      <c r="G223" s="29" t="s">
        <v>283</v>
      </c>
      <c r="H223" s="62">
        <v>2020</v>
      </c>
      <c r="I223" s="28" t="s">
        <v>994</v>
      </c>
      <c r="J223" s="62" t="s">
        <v>998</v>
      </c>
      <c r="K223" s="62">
        <v>18098055866</v>
      </c>
      <c r="L223" s="39">
        <v>100.36</v>
      </c>
      <c r="M223" s="39">
        <f t="shared" si="27"/>
        <v>0</v>
      </c>
      <c r="N223" s="39"/>
      <c r="O223" s="39"/>
      <c r="P223" s="39"/>
      <c r="Q223" s="39"/>
      <c r="R223" s="39">
        <v>100.36</v>
      </c>
      <c r="S223" s="39"/>
      <c r="T223" s="39"/>
      <c r="U223" s="39"/>
      <c r="V223" s="39"/>
      <c r="W223" s="39"/>
      <c r="X223" s="39"/>
      <c r="Y223" s="39"/>
      <c r="Z223" s="39"/>
      <c r="AA223" s="62" t="s">
        <v>135</v>
      </c>
      <c r="AB223" s="28" t="s">
        <v>136</v>
      </c>
      <c r="AC223" s="62" t="s">
        <v>136</v>
      </c>
      <c r="AD223" s="28" t="s">
        <v>136</v>
      </c>
      <c r="AE223" s="28" t="s">
        <v>137</v>
      </c>
      <c r="AF223" s="28" t="s">
        <v>137</v>
      </c>
      <c r="AG223" s="80">
        <v>78</v>
      </c>
      <c r="AH223" s="80">
        <v>284</v>
      </c>
      <c r="AI223" s="28">
        <v>232</v>
      </c>
      <c r="AJ223" s="80">
        <v>1400</v>
      </c>
      <c r="AK223" s="62" t="s">
        <v>823</v>
      </c>
      <c r="AL223" s="62" t="s">
        <v>824</v>
      </c>
      <c r="IV223" s="57"/>
    </row>
    <row r="224" spans="1:256" s="9" customFormat="1" ht="79.5" customHeight="1">
      <c r="A224" s="62" t="s">
        <v>988</v>
      </c>
      <c r="B224" s="29" t="s">
        <v>989</v>
      </c>
      <c r="C224" s="28" t="s">
        <v>999</v>
      </c>
      <c r="D224" s="28" t="s">
        <v>1000</v>
      </c>
      <c r="E224" s="28" t="s">
        <v>1001</v>
      </c>
      <c r="F224" s="28" t="s">
        <v>147</v>
      </c>
      <c r="G224" s="28" t="s">
        <v>273</v>
      </c>
      <c r="H224" s="28">
        <v>2020</v>
      </c>
      <c r="I224" s="28" t="s">
        <v>994</v>
      </c>
      <c r="J224" s="28" t="s">
        <v>1002</v>
      </c>
      <c r="K224" s="28">
        <v>15291206000</v>
      </c>
      <c r="L224" s="39">
        <v>167</v>
      </c>
      <c r="M224" s="39">
        <f t="shared" si="27"/>
        <v>0</v>
      </c>
      <c r="N224" s="39"/>
      <c r="O224" s="39"/>
      <c r="P224" s="39"/>
      <c r="Q224" s="39"/>
      <c r="R224" s="39">
        <v>167</v>
      </c>
      <c r="S224" s="39"/>
      <c r="T224" s="39"/>
      <c r="U224" s="39"/>
      <c r="V224" s="39"/>
      <c r="W224" s="39"/>
      <c r="X224" s="39"/>
      <c r="Y224" s="39"/>
      <c r="Z224" s="39"/>
      <c r="AA224" s="28" t="s">
        <v>135</v>
      </c>
      <c r="AB224" s="28" t="s">
        <v>136</v>
      </c>
      <c r="AC224" s="28" t="s">
        <v>136</v>
      </c>
      <c r="AD224" s="28" t="s">
        <v>137</v>
      </c>
      <c r="AE224" s="28" t="s">
        <v>137</v>
      </c>
      <c r="AF224" s="28" t="s">
        <v>137</v>
      </c>
      <c r="AG224" s="80">
        <v>73</v>
      </c>
      <c r="AH224" s="80">
        <v>172</v>
      </c>
      <c r="AI224" s="28">
        <v>332</v>
      </c>
      <c r="AJ224" s="28">
        <v>752</v>
      </c>
      <c r="AK224" s="28" t="s">
        <v>823</v>
      </c>
      <c r="AL224" s="28" t="s">
        <v>824</v>
      </c>
      <c r="IV224" s="57"/>
    </row>
    <row r="225" spans="1:256" s="7" customFormat="1" ht="79.5" customHeight="1">
      <c r="A225" s="62" t="s">
        <v>988</v>
      </c>
      <c r="B225" s="29" t="s">
        <v>989</v>
      </c>
      <c r="C225" s="119" t="s">
        <v>1003</v>
      </c>
      <c r="D225" s="28" t="s">
        <v>1004</v>
      </c>
      <c r="E225" s="120" t="s">
        <v>1005</v>
      </c>
      <c r="F225" s="28" t="s">
        <v>147</v>
      </c>
      <c r="G225" s="28" t="s">
        <v>327</v>
      </c>
      <c r="H225" s="28">
        <v>2020</v>
      </c>
      <c r="I225" s="28" t="s">
        <v>994</v>
      </c>
      <c r="J225" s="28" t="s">
        <v>1002</v>
      </c>
      <c r="K225" s="28">
        <v>15291206000</v>
      </c>
      <c r="L225" s="39">
        <v>149</v>
      </c>
      <c r="M225" s="39">
        <f t="shared" si="27"/>
        <v>149</v>
      </c>
      <c r="N225" s="39"/>
      <c r="O225" s="39"/>
      <c r="P225" s="39">
        <v>149</v>
      </c>
      <c r="Q225" s="39"/>
      <c r="R225" s="39"/>
      <c r="S225" s="39"/>
      <c r="T225" s="39"/>
      <c r="U225" s="39"/>
      <c r="V225" s="39"/>
      <c r="W225" s="39"/>
      <c r="X225" s="39"/>
      <c r="Y225" s="39"/>
      <c r="Z225" s="39"/>
      <c r="AA225" s="28" t="s">
        <v>135</v>
      </c>
      <c r="AB225" s="28" t="s">
        <v>136</v>
      </c>
      <c r="AC225" s="28" t="s">
        <v>136</v>
      </c>
      <c r="AD225" s="28" t="s">
        <v>137</v>
      </c>
      <c r="AE225" s="28" t="s">
        <v>137</v>
      </c>
      <c r="AF225" s="28" t="s">
        <v>137</v>
      </c>
      <c r="AG225" s="119">
        <v>37</v>
      </c>
      <c r="AH225" s="119">
        <v>72</v>
      </c>
      <c r="AI225" s="140">
        <v>308</v>
      </c>
      <c r="AJ225" s="140">
        <v>860</v>
      </c>
      <c r="AK225" s="28" t="s">
        <v>823</v>
      </c>
      <c r="AL225" s="28" t="s">
        <v>824</v>
      </c>
      <c r="AN225" s="16"/>
      <c r="AO225" s="16"/>
      <c r="AP225" s="16"/>
      <c r="AQ225" s="16"/>
      <c r="AR225" s="16"/>
      <c r="AS225" s="16"/>
      <c r="AT225" s="16"/>
      <c r="AU225" s="16"/>
      <c r="AV225" s="16"/>
      <c r="AW225" s="16"/>
      <c r="AX225" s="16"/>
      <c r="AY225" s="16"/>
      <c r="AZ225" s="16"/>
      <c r="BA225" s="16"/>
      <c r="BB225" s="16"/>
      <c r="BC225" s="16"/>
      <c r="BD225" s="16"/>
      <c r="BE225" s="16"/>
      <c r="BF225" s="16"/>
      <c r="BG225" s="16"/>
      <c r="BH225" s="16"/>
      <c r="BI225" s="16"/>
      <c r="BJ225" s="16"/>
      <c r="BK225" s="16"/>
      <c r="BL225" s="16"/>
      <c r="BM225" s="16"/>
      <c r="BN225" s="16"/>
      <c r="BO225" s="16"/>
      <c r="BP225" s="16"/>
      <c r="BQ225" s="16"/>
      <c r="BR225" s="16"/>
      <c r="BS225" s="16"/>
      <c r="BT225" s="16"/>
      <c r="BU225" s="16"/>
      <c r="BV225" s="16"/>
      <c r="BW225" s="16"/>
      <c r="BX225" s="16"/>
      <c r="BY225" s="16"/>
      <c r="BZ225" s="16"/>
      <c r="CA225" s="16"/>
      <c r="CB225" s="16"/>
      <c r="CC225" s="16"/>
      <c r="CD225" s="16"/>
      <c r="CE225" s="16"/>
      <c r="CF225" s="16"/>
      <c r="CG225" s="16"/>
      <c r="CH225" s="16"/>
      <c r="CI225" s="16"/>
      <c r="CJ225" s="16"/>
      <c r="CK225" s="16"/>
      <c r="CL225" s="16"/>
      <c r="CM225" s="16"/>
      <c r="CN225" s="16"/>
      <c r="CO225" s="16"/>
      <c r="CP225" s="16"/>
      <c r="CQ225" s="16"/>
      <c r="CR225" s="16"/>
      <c r="CS225" s="16"/>
      <c r="CT225" s="16"/>
      <c r="CU225" s="16"/>
      <c r="CV225" s="16"/>
      <c r="CW225" s="16"/>
      <c r="CX225" s="16"/>
      <c r="CY225" s="16"/>
      <c r="CZ225" s="16"/>
      <c r="DA225" s="16"/>
      <c r="DB225" s="16"/>
      <c r="DC225" s="16"/>
      <c r="DD225" s="16"/>
      <c r="DE225" s="16"/>
      <c r="DF225" s="16"/>
      <c r="DG225" s="16"/>
      <c r="DH225" s="16"/>
      <c r="DI225" s="16"/>
      <c r="DJ225" s="16"/>
      <c r="DK225" s="16"/>
      <c r="DL225" s="16"/>
      <c r="DM225" s="16"/>
      <c r="DN225" s="16"/>
      <c r="DO225" s="16"/>
      <c r="DP225" s="16"/>
      <c r="DQ225" s="16"/>
      <c r="DR225" s="16"/>
      <c r="DS225" s="16"/>
      <c r="DT225" s="16"/>
      <c r="DU225" s="16"/>
      <c r="DV225" s="16"/>
      <c r="DW225" s="16"/>
      <c r="DX225" s="16"/>
      <c r="DY225" s="16"/>
      <c r="DZ225" s="16"/>
      <c r="EA225" s="16"/>
      <c r="EB225" s="16"/>
      <c r="EC225" s="16"/>
      <c r="ED225" s="16"/>
      <c r="EE225" s="16"/>
      <c r="EF225" s="16"/>
      <c r="EG225" s="16"/>
      <c r="EH225" s="16"/>
      <c r="EI225" s="16"/>
      <c r="EJ225" s="16"/>
      <c r="EK225" s="16"/>
      <c r="EL225" s="16"/>
      <c r="EM225" s="16"/>
      <c r="EN225" s="16"/>
      <c r="EO225" s="16"/>
      <c r="EP225" s="16"/>
      <c r="EQ225" s="16"/>
      <c r="ER225" s="16"/>
      <c r="ES225" s="16"/>
      <c r="ET225" s="16"/>
      <c r="EU225" s="16"/>
      <c r="EV225" s="16"/>
      <c r="EW225" s="16"/>
      <c r="EX225" s="16"/>
      <c r="EY225" s="16"/>
      <c r="EZ225" s="16"/>
      <c r="FA225" s="16"/>
      <c r="FB225" s="16"/>
      <c r="FC225" s="16"/>
      <c r="FD225" s="16"/>
      <c r="FE225" s="16"/>
      <c r="FF225" s="16"/>
      <c r="FG225" s="16"/>
      <c r="FH225" s="16"/>
      <c r="FI225" s="16"/>
      <c r="FJ225" s="16"/>
      <c r="FK225" s="16"/>
      <c r="FL225" s="16"/>
      <c r="FM225" s="16"/>
      <c r="FN225" s="16"/>
      <c r="FO225" s="16"/>
      <c r="FP225" s="16"/>
      <c r="FQ225" s="16"/>
      <c r="FR225" s="16"/>
      <c r="FS225" s="16"/>
      <c r="FT225" s="16"/>
      <c r="FU225" s="16"/>
      <c r="FV225" s="16"/>
      <c r="FW225" s="16"/>
      <c r="FX225" s="16"/>
      <c r="FY225" s="16"/>
      <c r="FZ225" s="16"/>
      <c r="GA225" s="16"/>
      <c r="GB225" s="16"/>
      <c r="GC225" s="16"/>
      <c r="GD225" s="16"/>
      <c r="GE225" s="16"/>
      <c r="GF225" s="16"/>
      <c r="GG225" s="16"/>
      <c r="GH225" s="16"/>
      <c r="GI225" s="16"/>
      <c r="GJ225" s="16"/>
      <c r="GK225" s="16"/>
      <c r="GL225" s="16"/>
      <c r="GM225" s="16"/>
      <c r="GN225" s="16"/>
      <c r="GO225" s="16"/>
      <c r="GP225" s="16"/>
      <c r="GQ225" s="16"/>
      <c r="GR225" s="16"/>
      <c r="GS225" s="16"/>
      <c r="GT225" s="16"/>
      <c r="GU225" s="16"/>
      <c r="GV225" s="16"/>
      <c r="GW225" s="16"/>
      <c r="GX225" s="16"/>
      <c r="GY225" s="16"/>
      <c r="GZ225" s="16"/>
      <c r="HA225" s="16"/>
      <c r="HB225" s="16"/>
      <c r="HC225" s="16"/>
      <c r="HD225" s="16"/>
      <c r="HE225" s="16"/>
      <c r="HF225" s="16"/>
      <c r="HG225" s="16"/>
      <c r="HH225" s="16"/>
      <c r="HI225" s="16"/>
      <c r="HJ225" s="16"/>
      <c r="HK225" s="16"/>
      <c r="HL225" s="16"/>
      <c r="HM225" s="16"/>
      <c r="HN225" s="16"/>
      <c r="HO225" s="16"/>
      <c r="HP225" s="16"/>
      <c r="HQ225" s="16"/>
      <c r="HR225" s="16"/>
      <c r="HS225" s="16"/>
      <c r="HT225" s="16"/>
      <c r="HU225" s="16"/>
      <c r="HV225" s="16"/>
      <c r="HW225" s="16"/>
      <c r="HX225" s="16"/>
      <c r="HY225" s="16"/>
      <c r="HZ225" s="16"/>
      <c r="IA225" s="16"/>
      <c r="IB225" s="16"/>
      <c r="IC225" s="16"/>
      <c r="ID225" s="16"/>
      <c r="IE225" s="16"/>
      <c r="IF225" s="16"/>
      <c r="IG225" s="16"/>
      <c r="IH225" s="16"/>
      <c r="II225" s="16"/>
      <c r="IJ225" s="16"/>
      <c r="IK225" s="16"/>
      <c r="IL225" s="16"/>
      <c r="IM225" s="16"/>
      <c r="IN225" s="16"/>
      <c r="IO225" s="16"/>
      <c r="IP225" s="16"/>
      <c r="IQ225" s="16"/>
      <c r="IR225" s="16"/>
      <c r="IS225" s="16"/>
      <c r="IT225" s="16"/>
      <c r="IU225" s="16"/>
      <c r="IV225" s="110"/>
    </row>
    <row r="226" spans="1:256" s="9" customFormat="1" ht="79.5" customHeight="1">
      <c r="A226" s="62" t="s">
        <v>988</v>
      </c>
      <c r="B226" s="29" t="s">
        <v>989</v>
      </c>
      <c r="C226" s="28" t="s">
        <v>1006</v>
      </c>
      <c r="D226" s="28" t="s">
        <v>1007</v>
      </c>
      <c r="E226" s="28" t="s">
        <v>1008</v>
      </c>
      <c r="F226" s="28" t="s">
        <v>147</v>
      </c>
      <c r="G226" s="28" t="s">
        <v>1009</v>
      </c>
      <c r="H226" s="28">
        <v>2020</v>
      </c>
      <c r="I226" s="28" t="s">
        <v>994</v>
      </c>
      <c r="J226" s="28" t="s">
        <v>1002</v>
      </c>
      <c r="K226" s="28">
        <v>15291206000</v>
      </c>
      <c r="L226" s="39">
        <v>5</v>
      </c>
      <c r="M226" s="39">
        <f t="shared" si="27"/>
        <v>5</v>
      </c>
      <c r="N226" s="39">
        <v>5</v>
      </c>
      <c r="O226" s="39"/>
      <c r="P226" s="39"/>
      <c r="Q226" s="39"/>
      <c r="R226" s="39"/>
      <c r="S226" s="39"/>
      <c r="T226" s="39"/>
      <c r="U226" s="39"/>
      <c r="V226" s="39"/>
      <c r="W226" s="39"/>
      <c r="X226" s="39"/>
      <c r="Y226" s="39"/>
      <c r="Z226" s="39"/>
      <c r="AA226" s="28" t="s">
        <v>135</v>
      </c>
      <c r="AB226" s="28" t="s">
        <v>136</v>
      </c>
      <c r="AC226" s="28" t="s">
        <v>136</v>
      </c>
      <c r="AD226" s="28" t="s">
        <v>137</v>
      </c>
      <c r="AE226" s="28" t="s">
        <v>137</v>
      </c>
      <c r="AF226" s="28" t="s">
        <v>137</v>
      </c>
      <c r="AG226" s="80">
        <v>24</v>
      </c>
      <c r="AH226" s="80">
        <v>47</v>
      </c>
      <c r="AI226" s="28">
        <v>48</v>
      </c>
      <c r="AJ226" s="28">
        <v>83</v>
      </c>
      <c r="AK226" s="28" t="s">
        <v>823</v>
      </c>
      <c r="AL226" s="28" t="s">
        <v>824</v>
      </c>
      <c r="IV226" s="57"/>
    </row>
    <row r="227" spans="1:256" s="9" customFormat="1" ht="79.5" customHeight="1">
      <c r="A227" s="62" t="s">
        <v>988</v>
      </c>
      <c r="B227" s="29" t="s">
        <v>989</v>
      </c>
      <c r="C227" s="28" t="s">
        <v>1010</v>
      </c>
      <c r="D227" s="28" t="s">
        <v>1011</v>
      </c>
      <c r="E227" s="28" t="s">
        <v>1012</v>
      </c>
      <c r="F227" s="28" t="s">
        <v>147</v>
      </c>
      <c r="G227" s="28" t="s">
        <v>1013</v>
      </c>
      <c r="H227" s="28">
        <v>2020</v>
      </c>
      <c r="I227" s="28" t="s">
        <v>994</v>
      </c>
      <c r="J227" s="28" t="s">
        <v>1002</v>
      </c>
      <c r="K227" s="28">
        <v>15291206000</v>
      </c>
      <c r="L227" s="39">
        <v>110</v>
      </c>
      <c r="M227" s="39">
        <f t="shared" si="27"/>
        <v>0</v>
      </c>
      <c r="N227" s="39"/>
      <c r="O227" s="39"/>
      <c r="P227" s="39"/>
      <c r="Q227" s="39"/>
      <c r="R227" s="39">
        <v>110</v>
      </c>
      <c r="S227" s="39"/>
      <c r="T227" s="39"/>
      <c r="U227" s="39"/>
      <c r="V227" s="39"/>
      <c r="W227" s="39"/>
      <c r="X227" s="39"/>
      <c r="Y227" s="39"/>
      <c r="Z227" s="39"/>
      <c r="AA227" s="28" t="s">
        <v>135</v>
      </c>
      <c r="AB227" s="28" t="s">
        <v>136</v>
      </c>
      <c r="AC227" s="28" t="s">
        <v>136</v>
      </c>
      <c r="AD227" s="28" t="s">
        <v>137</v>
      </c>
      <c r="AE227" s="28" t="s">
        <v>137</v>
      </c>
      <c r="AF227" s="28" t="s">
        <v>137</v>
      </c>
      <c r="AG227" s="28">
        <v>37</v>
      </c>
      <c r="AH227" s="28">
        <v>72</v>
      </c>
      <c r="AI227" s="29">
        <v>308</v>
      </c>
      <c r="AJ227" s="29">
        <v>860</v>
      </c>
      <c r="AK227" s="28" t="s">
        <v>823</v>
      </c>
      <c r="AL227" s="28" t="s">
        <v>824</v>
      </c>
      <c r="IV227" s="57"/>
    </row>
    <row r="228" spans="1:256" s="9" customFormat="1" ht="79.5" customHeight="1">
      <c r="A228" s="62" t="s">
        <v>988</v>
      </c>
      <c r="B228" s="29" t="s">
        <v>989</v>
      </c>
      <c r="C228" s="28" t="s">
        <v>1014</v>
      </c>
      <c r="D228" s="28" t="s">
        <v>1015</v>
      </c>
      <c r="E228" s="28" t="s">
        <v>1016</v>
      </c>
      <c r="F228" s="28" t="s">
        <v>147</v>
      </c>
      <c r="G228" s="28" t="s">
        <v>553</v>
      </c>
      <c r="H228" s="28">
        <v>2020</v>
      </c>
      <c r="I228" s="28" t="s">
        <v>994</v>
      </c>
      <c r="J228" s="28" t="s">
        <v>1002</v>
      </c>
      <c r="K228" s="28">
        <v>15291206000</v>
      </c>
      <c r="L228" s="39">
        <v>35</v>
      </c>
      <c r="M228" s="39">
        <f t="shared" si="27"/>
        <v>0</v>
      </c>
      <c r="N228" s="39"/>
      <c r="O228" s="39"/>
      <c r="P228" s="39"/>
      <c r="Q228" s="39"/>
      <c r="R228" s="39">
        <v>35</v>
      </c>
      <c r="S228" s="39"/>
      <c r="T228" s="39"/>
      <c r="U228" s="39"/>
      <c r="V228" s="39"/>
      <c r="W228" s="39"/>
      <c r="X228" s="39"/>
      <c r="Y228" s="39"/>
      <c r="Z228" s="39"/>
      <c r="AA228" s="28" t="s">
        <v>135</v>
      </c>
      <c r="AB228" s="28" t="s">
        <v>136</v>
      </c>
      <c r="AC228" s="28" t="s">
        <v>136</v>
      </c>
      <c r="AD228" s="28" t="s">
        <v>137</v>
      </c>
      <c r="AE228" s="28" t="s">
        <v>137</v>
      </c>
      <c r="AF228" s="28" t="s">
        <v>137</v>
      </c>
      <c r="AG228" s="28">
        <v>24</v>
      </c>
      <c r="AH228" s="28">
        <v>46</v>
      </c>
      <c r="AI228" s="28">
        <v>202</v>
      </c>
      <c r="AJ228" s="28">
        <v>505</v>
      </c>
      <c r="AK228" s="28" t="s">
        <v>823</v>
      </c>
      <c r="AL228" s="28" t="s">
        <v>824</v>
      </c>
      <c r="IV228" s="57"/>
    </row>
    <row r="229" spans="1:256" s="7" customFormat="1" ht="79.5" customHeight="1">
      <c r="A229" s="62" t="s">
        <v>988</v>
      </c>
      <c r="B229" s="29" t="s">
        <v>989</v>
      </c>
      <c r="C229" s="28" t="s">
        <v>1017</v>
      </c>
      <c r="D229" s="28" t="s">
        <v>1018</v>
      </c>
      <c r="E229" s="28" t="s">
        <v>1019</v>
      </c>
      <c r="F229" s="28" t="s">
        <v>132</v>
      </c>
      <c r="G229" s="62" t="s">
        <v>946</v>
      </c>
      <c r="H229" s="62">
        <v>2020</v>
      </c>
      <c r="I229" s="62" t="s">
        <v>994</v>
      </c>
      <c r="J229" s="62" t="s">
        <v>998</v>
      </c>
      <c r="K229" s="62">
        <v>18098055866</v>
      </c>
      <c r="L229" s="39">
        <v>36</v>
      </c>
      <c r="M229" s="39">
        <f t="shared" si="27"/>
        <v>36</v>
      </c>
      <c r="N229" s="39"/>
      <c r="O229" s="39"/>
      <c r="P229" s="39"/>
      <c r="Q229" s="39">
        <v>36</v>
      </c>
      <c r="R229" s="39"/>
      <c r="S229" s="39"/>
      <c r="T229" s="39"/>
      <c r="U229" s="39"/>
      <c r="V229" s="39"/>
      <c r="W229" s="39"/>
      <c r="X229" s="39"/>
      <c r="Y229" s="39"/>
      <c r="Z229" s="39"/>
      <c r="AA229" s="62" t="s">
        <v>135</v>
      </c>
      <c r="AB229" s="62" t="s">
        <v>136</v>
      </c>
      <c r="AC229" s="62" t="s">
        <v>136</v>
      </c>
      <c r="AD229" s="62" t="s">
        <v>137</v>
      </c>
      <c r="AE229" s="62" t="s">
        <v>137</v>
      </c>
      <c r="AF229" s="62" t="s">
        <v>137</v>
      </c>
      <c r="AG229" s="28">
        <v>12</v>
      </c>
      <c r="AH229" s="28">
        <v>104</v>
      </c>
      <c r="AI229" s="62">
        <v>49</v>
      </c>
      <c r="AJ229" s="62">
        <v>1091</v>
      </c>
      <c r="AK229" s="62" t="s">
        <v>823</v>
      </c>
      <c r="AL229" s="62" t="s">
        <v>824</v>
      </c>
      <c r="AN229" s="16"/>
      <c r="AO229" s="16"/>
      <c r="AP229" s="16"/>
      <c r="AQ229" s="16"/>
      <c r="AR229" s="16"/>
      <c r="AS229" s="16"/>
      <c r="AT229" s="16"/>
      <c r="AU229" s="16"/>
      <c r="AV229" s="16"/>
      <c r="AW229" s="16"/>
      <c r="AX229" s="16"/>
      <c r="AY229" s="16"/>
      <c r="AZ229" s="16"/>
      <c r="BA229" s="16"/>
      <c r="BB229" s="16"/>
      <c r="BC229" s="16"/>
      <c r="BD229" s="16"/>
      <c r="BE229" s="16"/>
      <c r="BF229" s="16"/>
      <c r="BG229" s="16"/>
      <c r="BH229" s="16"/>
      <c r="BI229" s="16"/>
      <c r="BJ229" s="16"/>
      <c r="BK229" s="16"/>
      <c r="BL229" s="16"/>
      <c r="BM229" s="16"/>
      <c r="BN229" s="16"/>
      <c r="BO229" s="16"/>
      <c r="BP229" s="16"/>
      <c r="BQ229" s="16"/>
      <c r="BR229" s="16"/>
      <c r="BS229" s="16"/>
      <c r="BT229" s="16"/>
      <c r="BU229" s="16"/>
      <c r="BV229" s="16"/>
      <c r="BW229" s="16"/>
      <c r="BX229" s="16"/>
      <c r="BY229" s="16"/>
      <c r="BZ229" s="16"/>
      <c r="CA229" s="16"/>
      <c r="CB229" s="16"/>
      <c r="CC229" s="16"/>
      <c r="CD229" s="16"/>
      <c r="CE229" s="16"/>
      <c r="CF229" s="16"/>
      <c r="CG229" s="16"/>
      <c r="CH229" s="16"/>
      <c r="CI229" s="16"/>
      <c r="CJ229" s="16"/>
      <c r="CK229" s="16"/>
      <c r="CL229" s="16"/>
      <c r="CM229" s="16"/>
      <c r="CN229" s="16"/>
      <c r="CO229" s="16"/>
      <c r="CP229" s="16"/>
      <c r="CQ229" s="16"/>
      <c r="CR229" s="16"/>
      <c r="CS229" s="16"/>
      <c r="CT229" s="16"/>
      <c r="CU229" s="16"/>
      <c r="CV229" s="16"/>
      <c r="CW229" s="16"/>
      <c r="CX229" s="16"/>
      <c r="CY229" s="16"/>
      <c r="CZ229" s="16"/>
      <c r="DA229" s="16"/>
      <c r="DB229" s="16"/>
      <c r="DC229" s="16"/>
      <c r="DD229" s="16"/>
      <c r="DE229" s="16"/>
      <c r="DF229" s="16"/>
      <c r="DG229" s="16"/>
      <c r="DH229" s="16"/>
      <c r="DI229" s="16"/>
      <c r="DJ229" s="16"/>
      <c r="DK229" s="16"/>
      <c r="DL229" s="16"/>
      <c r="DM229" s="16"/>
      <c r="DN229" s="16"/>
      <c r="DO229" s="16"/>
      <c r="DP229" s="16"/>
      <c r="DQ229" s="16"/>
      <c r="DR229" s="16"/>
      <c r="DS229" s="16"/>
      <c r="DT229" s="16"/>
      <c r="DU229" s="16"/>
      <c r="DV229" s="16"/>
      <c r="DW229" s="16"/>
      <c r="DX229" s="16"/>
      <c r="DY229" s="16"/>
      <c r="DZ229" s="16"/>
      <c r="EA229" s="16"/>
      <c r="EB229" s="16"/>
      <c r="EC229" s="16"/>
      <c r="ED229" s="16"/>
      <c r="EE229" s="16"/>
      <c r="EF229" s="16"/>
      <c r="EG229" s="16"/>
      <c r="EH229" s="16"/>
      <c r="EI229" s="16"/>
      <c r="EJ229" s="16"/>
      <c r="EK229" s="16"/>
      <c r="EL229" s="16"/>
      <c r="EM229" s="16"/>
      <c r="EN229" s="16"/>
      <c r="EO229" s="16"/>
      <c r="EP229" s="16"/>
      <c r="EQ229" s="16"/>
      <c r="ER229" s="16"/>
      <c r="ES229" s="16"/>
      <c r="ET229" s="16"/>
      <c r="EU229" s="16"/>
      <c r="EV229" s="16"/>
      <c r="EW229" s="16"/>
      <c r="EX229" s="16"/>
      <c r="EY229" s="16"/>
      <c r="EZ229" s="16"/>
      <c r="FA229" s="16"/>
      <c r="FB229" s="16"/>
      <c r="FC229" s="16"/>
      <c r="FD229" s="16"/>
      <c r="FE229" s="16"/>
      <c r="FF229" s="16"/>
      <c r="FG229" s="16"/>
      <c r="FH229" s="16"/>
      <c r="FI229" s="16"/>
      <c r="FJ229" s="16"/>
      <c r="FK229" s="16"/>
      <c r="FL229" s="16"/>
      <c r="FM229" s="16"/>
      <c r="FN229" s="16"/>
      <c r="FO229" s="16"/>
      <c r="FP229" s="16"/>
      <c r="FQ229" s="16"/>
      <c r="FR229" s="16"/>
      <c r="FS229" s="16"/>
      <c r="FT229" s="16"/>
      <c r="FU229" s="16"/>
      <c r="FV229" s="16"/>
      <c r="FW229" s="16"/>
      <c r="FX229" s="16"/>
      <c r="FY229" s="16"/>
      <c r="FZ229" s="16"/>
      <c r="GA229" s="16"/>
      <c r="GB229" s="16"/>
      <c r="GC229" s="16"/>
      <c r="GD229" s="16"/>
      <c r="GE229" s="16"/>
      <c r="GF229" s="16"/>
      <c r="GG229" s="16"/>
      <c r="GH229" s="16"/>
      <c r="GI229" s="16"/>
      <c r="GJ229" s="16"/>
      <c r="GK229" s="16"/>
      <c r="GL229" s="16"/>
      <c r="GM229" s="16"/>
      <c r="GN229" s="16"/>
      <c r="GO229" s="16"/>
      <c r="GP229" s="16"/>
      <c r="GQ229" s="16"/>
      <c r="GR229" s="16"/>
      <c r="GS229" s="16"/>
      <c r="GT229" s="16"/>
      <c r="GU229" s="16"/>
      <c r="GV229" s="16"/>
      <c r="GW229" s="16"/>
      <c r="GX229" s="16"/>
      <c r="GY229" s="16"/>
      <c r="GZ229" s="16"/>
      <c r="HA229" s="16"/>
      <c r="HB229" s="16"/>
      <c r="HC229" s="16"/>
      <c r="HD229" s="16"/>
      <c r="HE229" s="16"/>
      <c r="HF229" s="16"/>
      <c r="HG229" s="16"/>
      <c r="HH229" s="16"/>
      <c r="HI229" s="16"/>
      <c r="HJ229" s="16"/>
      <c r="HK229" s="16"/>
      <c r="HL229" s="16"/>
      <c r="HM229" s="16"/>
      <c r="HN229" s="16"/>
      <c r="HO229" s="16"/>
      <c r="HP229" s="16"/>
      <c r="HQ229" s="16"/>
      <c r="HR229" s="16"/>
      <c r="HS229" s="16"/>
      <c r="HT229" s="16"/>
      <c r="HU229" s="16"/>
      <c r="HV229" s="16"/>
      <c r="HW229" s="16"/>
      <c r="HX229" s="16"/>
      <c r="HY229" s="16"/>
      <c r="HZ229" s="16"/>
      <c r="IA229" s="16"/>
      <c r="IB229" s="16"/>
      <c r="IC229" s="16"/>
      <c r="ID229" s="16"/>
      <c r="IE229" s="16"/>
      <c r="IF229" s="16"/>
      <c r="IG229" s="16"/>
      <c r="IH229" s="16"/>
      <c r="II229" s="16"/>
      <c r="IJ229" s="16"/>
      <c r="IK229" s="16"/>
      <c r="IL229" s="16"/>
      <c r="IM229" s="16"/>
      <c r="IN229" s="16"/>
      <c r="IO229" s="16"/>
      <c r="IP229" s="16"/>
      <c r="IQ229" s="16"/>
      <c r="IR229" s="16"/>
      <c r="IS229" s="16"/>
      <c r="IT229" s="16"/>
      <c r="IU229" s="16"/>
      <c r="IV229" s="110"/>
    </row>
    <row r="230" spans="1:256" s="7" customFormat="1" ht="79.5" customHeight="1">
      <c r="A230" s="62" t="s">
        <v>988</v>
      </c>
      <c r="B230" s="29" t="s">
        <v>989</v>
      </c>
      <c r="C230" s="211" t="s">
        <v>1020</v>
      </c>
      <c r="D230" s="39" t="s">
        <v>1021</v>
      </c>
      <c r="E230" s="62" t="s">
        <v>1022</v>
      </c>
      <c r="F230" s="28" t="s">
        <v>132</v>
      </c>
      <c r="G230" s="62" t="s">
        <v>486</v>
      </c>
      <c r="H230" s="62">
        <v>2020</v>
      </c>
      <c r="I230" s="62" t="s">
        <v>994</v>
      </c>
      <c r="J230" s="62" t="s">
        <v>998</v>
      </c>
      <c r="K230" s="62">
        <v>18098055866</v>
      </c>
      <c r="L230" s="62">
        <v>75</v>
      </c>
      <c r="M230" s="39"/>
      <c r="N230" s="39"/>
      <c r="O230" s="39"/>
      <c r="P230" s="39"/>
      <c r="Q230" s="39"/>
      <c r="R230" s="62">
        <v>75</v>
      </c>
      <c r="S230" s="39"/>
      <c r="T230" s="39"/>
      <c r="U230" s="39"/>
      <c r="V230" s="39"/>
      <c r="W230" s="39"/>
      <c r="X230" s="39"/>
      <c r="Y230" s="39"/>
      <c r="Z230" s="39"/>
      <c r="AA230" s="62" t="s">
        <v>135</v>
      </c>
      <c r="AB230" s="62" t="s">
        <v>136</v>
      </c>
      <c r="AC230" s="62" t="s">
        <v>136</v>
      </c>
      <c r="AD230" s="62" t="s">
        <v>137</v>
      </c>
      <c r="AE230" s="62" t="s">
        <v>137</v>
      </c>
      <c r="AF230" s="62" t="s">
        <v>137</v>
      </c>
      <c r="AG230" s="62">
        <v>70</v>
      </c>
      <c r="AH230" s="62">
        <v>127</v>
      </c>
      <c r="AI230" s="62">
        <v>140</v>
      </c>
      <c r="AJ230" s="62">
        <v>760</v>
      </c>
      <c r="AK230" s="62" t="s">
        <v>823</v>
      </c>
      <c r="AL230" s="62" t="s">
        <v>824</v>
      </c>
      <c r="AN230" s="16"/>
      <c r="AO230" s="16"/>
      <c r="AP230" s="16"/>
      <c r="AQ230" s="16"/>
      <c r="AR230" s="16"/>
      <c r="AS230" s="16"/>
      <c r="AT230" s="16"/>
      <c r="AU230" s="16"/>
      <c r="AV230" s="16"/>
      <c r="AW230" s="16"/>
      <c r="AX230" s="16"/>
      <c r="AY230" s="16"/>
      <c r="AZ230" s="16"/>
      <c r="BA230" s="16"/>
      <c r="BB230" s="16"/>
      <c r="BC230" s="16"/>
      <c r="BD230" s="16"/>
      <c r="BE230" s="16"/>
      <c r="BF230" s="16"/>
      <c r="BG230" s="16"/>
      <c r="BH230" s="16"/>
      <c r="BI230" s="16"/>
      <c r="BJ230" s="16"/>
      <c r="BK230" s="16"/>
      <c r="BL230" s="16"/>
      <c r="BM230" s="16"/>
      <c r="BN230" s="16"/>
      <c r="BO230" s="16"/>
      <c r="BP230" s="16"/>
      <c r="BQ230" s="16"/>
      <c r="BR230" s="16"/>
      <c r="BS230" s="16"/>
      <c r="BT230" s="16"/>
      <c r="BU230" s="16"/>
      <c r="BV230" s="16"/>
      <c r="BW230" s="16"/>
      <c r="BX230" s="16"/>
      <c r="BY230" s="16"/>
      <c r="BZ230" s="16"/>
      <c r="CA230" s="16"/>
      <c r="CB230" s="16"/>
      <c r="CC230" s="16"/>
      <c r="CD230" s="16"/>
      <c r="CE230" s="16"/>
      <c r="CF230" s="16"/>
      <c r="CG230" s="16"/>
      <c r="CH230" s="16"/>
      <c r="CI230" s="16"/>
      <c r="CJ230" s="16"/>
      <c r="CK230" s="16"/>
      <c r="CL230" s="16"/>
      <c r="CM230" s="16"/>
      <c r="CN230" s="16"/>
      <c r="CO230" s="16"/>
      <c r="CP230" s="16"/>
      <c r="CQ230" s="16"/>
      <c r="CR230" s="16"/>
      <c r="CS230" s="16"/>
      <c r="CT230" s="16"/>
      <c r="CU230" s="16"/>
      <c r="CV230" s="16"/>
      <c r="CW230" s="16"/>
      <c r="CX230" s="16"/>
      <c r="CY230" s="16"/>
      <c r="CZ230" s="16"/>
      <c r="DA230" s="16"/>
      <c r="DB230" s="16"/>
      <c r="DC230" s="16"/>
      <c r="DD230" s="16"/>
      <c r="DE230" s="16"/>
      <c r="DF230" s="16"/>
      <c r="DG230" s="16"/>
      <c r="DH230" s="16"/>
      <c r="DI230" s="16"/>
      <c r="DJ230" s="16"/>
      <c r="DK230" s="16"/>
      <c r="DL230" s="16"/>
      <c r="DM230" s="16"/>
      <c r="DN230" s="16"/>
      <c r="DO230" s="16"/>
      <c r="DP230" s="16"/>
      <c r="DQ230" s="16"/>
      <c r="DR230" s="16"/>
      <c r="DS230" s="16"/>
      <c r="DT230" s="16"/>
      <c r="DU230" s="16"/>
      <c r="DV230" s="16"/>
      <c r="DW230" s="16"/>
      <c r="DX230" s="16"/>
      <c r="DY230" s="16"/>
      <c r="DZ230" s="16"/>
      <c r="EA230" s="16"/>
      <c r="EB230" s="16"/>
      <c r="EC230" s="16"/>
      <c r="ED230" s="16"/>
      <c r="EE230" s="16"/>
      <c r="EF230" s="16"/>
      <c r="EG230" s="16"/>
      <c r="EH230" s="16"/>
      <c r="EI230" s="16"/>
      <c r="EJ230" s="16"/>
      <c r="EK230" s="16"/>
      <c r="EL230" s="16"/>
      <c r="EM230" s="16"/>
      <c r="EN230" s="16"/>
      <c r="EO230" s="16"/>
      <c r="EP230" s="16"/>
      <c r="EQ230" s="16"/>
      <c r="ER230" s="16"/>
      <c r="ES230" s="16"/>
      <c r="ET230" s="16"/>
      <c r="EU230" s="16"/>
      <c r="EV230" s="16"/>
      <c r="EW230" s="16"/>
      <c r="EX230" s="16"/>
      <c r="EY230" s="16"/>
      <c r="EZ230" s="16"/>
      <c r="FA230" s="16"/>
      <c r="FB230" s="16"/>
      <c r="FC230" s="16"/>
      <c r="FD230" s="16"/>
      <c r="FE230" s="16"/>
      <c r="FF230" s="16"/>
      <c r="FG230" s="16"/>
      <c r="FH230" s="16"/>
      <c r="FI230" s="16"/>
      <c r="FJ230" s="16"/>
      <c r="FK230" s="16"/>
      <c r="FL230" s="16"/>
      <c r="FM230" s="16"/>
      <c r="FN230" s="16"/>
      <c r="FO230" s="16"/>
      <c r="FP230" s="16"/>
      <c r="FQ230" s="16"/>
      <c r="FR230" s="16"/>
      <c r="FS230" s="16"/>
      <c r="FT230" s="16"/>
      <c r="FU230" s="16"/>
      <c r="FV230" s="16"/>
      <c r="FW230" s="16"/>
      <c r="FX230" s="16"/>
      <c r="FY230" s="16"/>
      <c r="FZ230" s="16"/>
      <c r="GA230" s="16"/>
      <c r="GB230" s="16"/>
      <c r="GC230" s="16"/>
      <c r="GD230" s="16"/>
      <c r="GE230" s="16"/>
      <c r="GF230" s="16"/>
      <c r="GG230" s="16"/>
      <c r="GH230" s="16"/>
      <c r="GI230" s="16"/>
      <c r="GJ230" s="16"/>
      <c r="GK230" s="16"/>
      <c r="GL230" s="16"/>
      <c r="GM230" s="16"/>
      <c r="GN230" s="16"/>
      <c r="GO230" s="16"/>
      <c r="GP230" s="16"/>
      <c r="GQ230" s="16"/>
      <c r="GR230" s="16"/>
      <c r="GS230" s="16"/>
      <c r="GT230" s="16"/>
      <c r="GU230" s="16"/>
      <c r="GV230" s="16"/>
      <c r="GW230" s="16"/>
      <c r="GX230" s="16"/>
      <c r="GY230" s="16"/>
      <c r="GZ230" s="16"/>
      <c r="HA230" s="16"/>
      <c r="HB230" s="16"/>
      <c r="HC230" s="16"/>
      <c r="HD230" s="16"/>
      <c r="HE230" s="16"/>
      <c r="HF230" s="16"/>
      <c r="HG230" s="16"/>
      <c r="HH230" s="16"/>
      <c r="HI230" s="16"/>
      <c r="HJ230" s="16"/>
      <c r="HK230" s="16"/>
      <c r="HL230" s="16"/>
      <c r="HM230" s="16"/>
      <c r="HN230" s="16"/>
      <c r="HO230" s="16"/>
      <c r="HP230" s="16"/>
      <c r="HQ230" s="16"/>
      <c r="HR230" s="16"/>
      <c r="HS230" s="16"/>
      <c r="HT230" s="16"/>
      <c r="HU230" s="16"/>
      <c r="HV230" s="16"/>
      <c r="HW230" s="16"/>
      <c r="HX230" s="16"/>
      <c r="HY230" s="16"/>
      <c r="HZ230" s="16"/>
      <c r="IA230" s="16"/>
      <c r="IB230" s="16"/>
      <c r="IC230" s="16"/>
      <c r="ID230" s="16"/>
      <c r="IE230" s="16"/>
      <c r="IF230" s="16"/>
      <c r="IG230" s="16"/>
      <c r="IH230" s="16"/>
      <c r="II230" s="16"/>
      <c r="IJ230" s="16"/>
      <c r="IK230" s="16"/>
      <c r="IL230" s="16"/>
      <c r="IM230" s="16"/>
      <c r="IN230" s="16"/>
      <c r="IO230" s="16"/>
      <c r="IP230" s="16"/>
      <c r="IQ230" s="16"/>
      <c r="IR230" s="16"/>
      <c r="IS230" s="16"/>
      <c r="IT230" s="16"/>
      <c r="IU230" s="16"/>
      <c r="IV230" s="110"/>
    </row>
    <row r="231" spans="1:256" s="7" customFormat="1" ht="79.5" customHeight="1">
      <c r="A231" s="62" t="s">
        <v>988</v>
      </c>
      <c r="B231" s="29" t="s">
        <v>989</v>
      </c>
      <c r="C231" s="28" t="s">
        <v>1023</v>
      </c>
      <c r="D231" s="28" t="s">
        <v>1024</v>
      </c>
      <c r="E231" s="120" t="s">
        <v>1025</v>
      </c>
      <c r="F231" s="28" t="s">
        <v>151</v>
      </c>
      <c r="G231" s="28" t="s">
        <v>335</v>
      </c>
      <c r="H231" s="121">
        <v>2020</v>
      </c>
      <c r="I231" s="28" t="s">
        <v>994</v>
      </c>
      <c r="J231" s="28" t="s">
        <v>998</v>
      </c>
      <c r="K231" s="28">
        <v>18098055866</v>
      </c>
      <c r="L231" s="39">
        <v>5.48</v>
      </c>
      <c r="M231" s="39">
        <f>SUBTOTAL(9,N231:Q231)</f>
        <v>0</v>
      </c>
      <c r="N231" s="39"/>
      <c r="O231" s="39"/>
      <c r="P231" s="132"/>
      <c r="Q231" s="39"/>
      <c r="R231" s="132">
        <v>5.48</v>
      </c>
      <c r="S231" s="39"/>
      <c r="T231" s="39"/>
      <c r="U231" s="39"/>
      <c r="V231" s="39"/>
      <c r="W231" s="39"/>
      <c r="X231" s="39"/>
      <c r="Y231" s="39"/>
      <c r="Z231" s="39"/>
      <c r="AA231" s="28" t="s">
        <v>135</v>
      </c>
      <c r="AB231" s="28" t="s">
        <v>136</v>
      </c>
      <c r="AC231" s="28" t="s">
        <v>136</v>
      </c>
      <c r="AD231" s="28" t="s">
        <v>137</v>
      </c>
      <c r="AE231" s="28" t="s">
        <v>137</v>
      </c>
      <c r="AF231" s="28" t="s">
        <v>137</v>
      </c>
      <c r="AG231" s="28">
        <v>300</v>
      </c>
      <c r="AH231" s="28">
        <v>881</v>
      </c>
      <c r="AI231" s="28">
        <v>48</v>
      </c>
      <c r="AJ231" s="28">
        <v>88</v>
      </c>
      <c r="AK231" s="28" t="s">
        <v>823</v>
      </c>
      <c r="AL231" s="28" t="s">
        <v>824</v>
      </c>
      <c r="AN231" s="16"/>
      <c r="AO231" s="16"/>
      <c r="AP231" s="16"/>
      <c r="AQ231" s="16"/>
      <c r="AR231" s="16"/>
      <c r="AS231" s="16"/>
      <c r="AT231" s="16"/>
      <c r="AU231" s="16"/>
      <c r="AV231" s="16"/>
      <c r="AW231" s="16"/>
      <c r="AX231" s="16"/>
      <c r="AY231" s="16"/>
      <c r="AZ231" s="16"/>
      <c r="BA231" s="16"/>
      <c r="BB231" s="16"/>
      <c r="BC231" s="16"/>
      <c r="BD231" s="16"/>
      <c r="BE231" s="16"/>
      <c r="BF231" s="16"/>
      <c r="BG231" s="16"/>
      <c r="BH231" s="16"/>
      <c r="BI231" s="16"/>
      <c r="BJ231" s="16"/>
      <c r="BK231" s="16"/>
      <c r="BL231" s="16"/>
      <c r="BM231" s="16"/>
      <c r="BN231" s="16"/>
      <c r="BO231" s="16"/>
      <c r="BP231" s="16"/>
      <c r="BQ231" s="16"/>
      <c r="BR231" s="16"/>
      <c r="BS231" s="16"/>
      <c r="BT231" s="16"/>
      <c r="BU231" s="16"/>
      <c r="BV231" s="16"/>
      <c r="BW231" s="16"/>
      <c r="BX231" s="16"/>
      <c r="BY231" s="16"/>
      <c r="BZ231" s="16"/>
      <c r="CA231" s="16"/>
      <c r="CB231" s="16"/>
      <c r="CC231" s="16"/>
      <c r="CD231" s="16"/>
      <c r="CE231" s="16"/>
      <c r="CF231" s="16"/>
      <c r="CG231" s="16"/>
      <c r="CH231" s="16"/>
      <c r="CI231" s="16"/>
      <c r="CJ231" s="16"/>
      <c r="CK231" s="16"/>
      <c r="CL231" s="16"/>
      <c r="CM231" s="16"/>
      <c r="CN231" s="16"/>
      <c r="CO231" s="16"/>
      <c r="CP231" s="16"/>
      <c r="CQ231" s="16"/>
      <c r="CR231" s="16"/>
      <c r="CS231" s="16"/>
      <c r="CT231" s="16"/>
      <c r="CU231" s="16"/>
      <c r="CV231" s="16"/>
      <c r="CW231" s="16"/>
      <c r="CX231" s="16"/>
      <c r="CY231" s="16"/>
      <c r="CZ231" s="16"/>
      <c r="DA231" s="16"/>
      <c r="DB231" s="16"/>
      <c r="DC231" s="16"/>
      <c r="DD231" s="16"/>
      <c r="DE231" s="16"/>
      <c r="DF231" s="16"/>
      <c r="DG231" s="16"/>
      <c r="DH231" s="16"/>
      <c r="DI231" s="16"/>
      <c r="DJ231" s="16"/>
      <c r="DK231" s="16"/>
      <c r="DL231" s="16"/>
      <c r="DM231" s="16"/>
      <c r="DN231" s="16"/>
      <c r="DO231" s="16"/>
      <c r="DP231" s="16"/>
      <c r="DQ231" s="16"/>
      <c r="DR231" s="16"/>
      <c r="DS231" s="16"/>
      <c r="DT231" s="16"/>
      <c r="DU231" s="16"/>
      <c r="DV231" s="16"/>
      <c r="DW231" s="16"/>
      <c r="DX231" s="16"/>
      <c r="DY231" s="16"/>
      <c r="DZ231" s="16"/>
      <c r="EA231" s="16"/>
      <c r="EB231" s="16"/>
      <c r="EC231" s="16"/>
      <c r="ED231" s="16"/>
      <c r="EE231" s="16"/>
      <c r="EF231" s="16"/>
      <c r="EG231" s="16"/>
      <c r="EH231" s="16"/>
      <c r="EI231" s="16"/>
      <c r="EJ231" s="16"/>
      <c r="EK231" s="16"/>
      <c r="EL231" s="16"/>
      <c r="EM231" s="16"/>
      <c r="EN231" s="16"/>
      <c r="EO231" s="16"/>
      <c r="EP231" s="16"/>
      <c r="EQ231" s="16"/>
      <c r="ER231" s="16"/>
      <c r="ES231" s="16"/>
      <c r="ET231" s="16"/>
      <c r="EU231" s="16"/>
      <c r="EV231" s="16"/>
      <c r="EW231" s="16"/>
      <c r="EX231" s="16"/>
      <c r="EY231" s="16"/>
      <c r="EZ231" s="16"/>
      <c r="FA231" s="16"/>
      <c r="FB231" s="16"/>
      <c r="FC231" s="16"/>
      <c r="FD231" s="16"/>
      <c r="FE231" s="16"/>
      <c r="FF231" s="16"/>
      <c r="FG231" s="16"/>
      <c r="FH231" s="16"/>
      <c r="FI231" s="16"/>
      <c r="FJ231" s="16"/>
      <c r="FK231" s="16"/>
      <c r="FL231" s="16"/>
      <c r="FM231" s="16"/>
      <c r="FN231" s="16"/>
      <c r="FO231" s="16"/>
      <c r="FP231" s="16"/>
      <c r="FQ231" s="16"/>
      <c r="FR231" s="16"/>
      <c r="FS231" s="16"/>
      <c r="FT231" s="16"/>
      <c r="FU231" s="16"/>
      <c r="FV231" s="16"/>
      <c r="FW231" s="16"/>
      <c r="FX231" s="16"/>
      <c r="FY231" s="16"/>
      <c r="FZ231" s="16"/>
      <c r="GA231" s="16"/>
      <c r="GB231" s="16"/>
      <c r="GC231" s="16"/>
      <c r="GD231" s="16"/>
      <c r="GE231" s="16"/>
      <c r="GF231" s="16"/>
      <c r="GG231" s="16"/>
      <c r="GH231" s="16"/>
      <c r="GI231" s="16"/>
      <c r="GJ231" s="16"/>
      <c r="GK231" s="16"/>
      <c r="GL231" s="16"/>
      <c r="GM231" s="16"/>
      <c r="GN231" s="16"/>
      <c r="GO231" s="16"/>
      <c r="GP231" s="16"/>
      <c r="GQ231" s="16"/>
      <c r="GR231" s="16"/>
      <c r="GS231" s="16"/>
      <c r="GT231" s="16"/>
      <c r="GU231" s="16"/>
      <c r="GV231" s="16"/>
      <c r="GW231" s="16"/>
      <c r="GX231" s="16"/>
      <c r="GY231" s="16"/>
      <c r="GZ231" s="16"/>
      <c r="HA231" s="16"/>
      <c r="HB231" s="16"/>
      <c r="HC231" s="16"/>
      <c r="HD231" s="16"/>
      <c r="HE231" s="16"/>
      <c r="HF231" s="16"/>
      <c r="HG231" s="16"/>
      <c r="HH231" s="16"/>
      <c r="HI231" s="16"/>
      <c r="HJ231" s="16"/>
      <c r="HK231" s="16"/>
      <c r="HL231" s="16"/>
      <c r="HM231" s="16"/>
      <c r="HN231" s="16"/>
      <c r="HO231" s="16"/>
      <c r="HP231" s="16"/>
      <c r="HQ231" s="16"/>
      <c r="HR231" s="16"/>
      <c r="HS231" s="16"/>
      <c r="HT231" s="16"/>
      <c r="HU231" s="16"/>
      <c r="HV231" s="16"/>
      <c r="HW231" s="16"/>
      <c r="HX231" s="16"/>
      <c r="HY231" s="16"/>
      <c r="HZ231" s="16"/>
      <c r="IA231" s="16"/>
      <c r="IB231" s="16"/>
      <c r="IC231" s="16"/>
      <c r="ID231" s="16"/>
      <c r="IE231" s="16"/>
      <c r="IF231" s="16"/>
      <c r="IG231" s="16"/>
      <c r="IH231" s="16"/>
      <c r="II231" s="16"/>
      <c r="IJ231" s="16"/>
      <c r="IK231" s="16"/>
      <c r="IL231" s="16"/>
      <c r="IM231" s="16"/>
      <c r="IN231" s="16"/>
      <c r="IO231" s="16"/>
      <c r="IP231" s="16"/>
      <c r="IQ231" s="16"/>
      <c r="IR231" s="16"/>
      <c r="IS231" s="16"/>
      <c r="IT231" s="16"/>
      <c r="IU231" s="16"/>
      <c r="IV231" s="110"/>
    </row>
    <row r="232" spans="1:256" s="7" customFormat="1" ht="79.5" customHeight="1">
      <c r="A232" s="62" t="s">
        <v>988</v>
      </c>
      <c r="B232" s="29" t="s">
        <v>989</v>
      </c>
      <c r="C232" s="211" t="s">
        <v>1026</v>
      </c>
      <c r="D232" s="39" t="s">
        <v>1027</v>
      </c>
      <c r="E232" s="62" t="s">
        <v>1028</v>
      </c>
      <c r="F232" s="28" t="s">
        <v>151</v>
      </c>
      <c r="G232" s="62" t="s">
        <v>365</v>
      </c>
      <c r="H232" s="121">
        <v>2020</v>
      </c>
      <c r="I232" s="28" t="s">
        <v>994</v>
      </c>
      <c r="J232" s="28" t="s">
        <v>998</v>
      </c>
      <c r="K232" s="28">
        <v>18098055866</v>
      </c>
      <c r="L232" s="62">
        <v>70</v>
      </c>
      <c r="M232" s="39"/>
      <c r="N232" s="39"/>
      <c r="O232" s="39"/>
      <c r="P232" s="132"/>
      <c r="Q232" s="39"/>
      <c r="R232" s="62">
        <v>70</v>
      </c>
      <c r="S232" s="39"/>
      <c r="T232" s="39"/>
      <c r="U232" s="39"/>
      <c r="V232" s="39"/>
      <c r="W232" s="39"/>
      <c r="X232" s="39"/>
      <c r="Y232" s="39"/>
      <c r="Z232" s="39"/>
      <c r="AA232" s="28" t="s">
        <v>135</v>
      </c>
      <c r="AB232" s="28" t="s">
        <v>136</v>
      </c>
      <c r="AC232" s="28" t="s">
        <v>136</v>
      </c>
      <c r="AD232" s="28" t="s">
        <v>137</v>
      </c>
      <c r="AE232" s="28" t="s">
        <v>137</v>
      </c>
      <c r="AF232" s="28" t="s">
        <v>137</v>
      </c>
      <c r="AG232" s="28">
        <v>4</v>
      </c>
      <c r="AH232" s="28">
        <v>4</v>
      </c>
      <c r="AI232" s="28">
        <v>4</v>
      </c>
      <c r="AJ232" s="28">
        <v>4</v>
      </c>
      <c r="AK232" s="28" t="s">
        <v>823</v>
      </c>
      <c r="AL232" s="28" t="s">
        <v>824</v>
      </c>
      <c r="AN232" s="16"/>
      <c r="AO232" s="16"/>
      <c r="AP232" s="16"/>
      <c r="AQ232" s="16"/>
      <c r="AR232" s="16"/>
      <c r="AS232" s="16"/>
      <c r="AT232" s="16"/>
      <c r="AU232" s="16"/>
      <c r="AV232" s="16"/>
      <c r="AW232" s="16"/>
      <c r="AX232" s="16"/>
      <c r="AY232" s="16"/>
      <c r="AZ232" s="16"/>
      <c r="BA232" s="16"/>
      <c r="BB232" s="16"/>
      <c r="BC232" s="16"/>
      <c r="BD232" s="16"/>
      <c r="BE232" s="16"/>
      <c r="BF232" s="16"/>
      <c r="BG232" s="16"/>
      <c r="BH232" s="16"/>
      <c r="BI232" s="16"/>
      <c r="BJ232" s="16"/>
      <c r="BK232" s="16"/>
      <c r="BL232" s="16"/>
      <c r="BM232" s="16"/>
      <c r="BN232" s="16"/>
      <c r="BO232" s="16"/>
      <c r="BP232" s="16"/>
      <c r="BQ232" s="16"/>
      <c r="BR232" s="16"/>
      <c r="BS232" s="16"/>
      <c r="BT232" s="16"/>
      <c r="BU232" s="16"/>
      <c r="BV232" s="16"/>
      <c r="BW232" s="16"/>
      <c r="BX232" s="16"/>
      <c r="BY232" s="16"/>
      <c r="BZ232" s="16"/>
      <c r="CA232" s="16"/>
      <c r="CB232" s="16"/>
      <c r="CC232" s="16"/>
      <c r="CD232" s="16"/>
      <c r="CE232" s="16"/>
      <c r="CF232" s="16"/>
      <c r="CG232" s="16"/>
      <c r="CH232" s="16"/>
      <c r="CI232" s="16"/>
      <c r="CJ232" s="16"/>
      <c r="CK232" s="16"/>
      <c r="CL232" s="16"/>
      <c r="CM232" s="16"/>
      <c r="CN232" s="16"/>
      <c r="CO232" s="16"/>
      <c r="CP232" s="16"/>
      <c r="CQ232" s="16"/>
      <c r="CR232" s="16"/>
      <c r="CS232" s="16"/>
      <c r="CT232" s="16"/>
      <c r="CU232" s="16"/>
      <c r="CV232" s="16"/>
      <c r="CW232" s="16"/>
      <c r="CX232" s="16"/>
      <c r="CY232" s="16"/>
      <c r="CZ232" s="16"/>
      <c r="DA232" s="16"/>
      <c r="DB232" s="16"/>
      <c r="DC232" s="16"/>
      <c r="DD232" s="16"/>
      <c r="DE232" s="16"/>
      <c r="DF232" s="16"/>
      <c r="DG232" s="16"/>
      <c r="DH232" s="16"/>
      <c r="DI232" s="16"/>
      <c r="DJ232" s="16"/>
      <c r="DK232" s="16"/>
      <c r="DL232" s="16"/>
      <c r="DM232" s="16"/>
      <c r="DN232" s="16"/>
      <c r="DO232" s="16"/>
      <c r="DP232" s="16"/>
      <c r="DQ232" s="16"/>
      <c r="DR232" s="16"/>
      <c r="DS232" s="16"/>
      <c r="DT232" s="16"/>
      <c r="DU232" s="16"/>
      <c r="DV232" s="16"/>
      <c r="DW232" s="16"/>
      <c r="DX232" s="16"/>
      <c r="DY232" s="16"/>
      <c r="DZ232" s="16"/>
      <c r="EA232" s="16"/>
      <c r="EB232" s="16"/>
      <c r="EC232" s="16"/>
      <c r="ED232" s="16"/>
      <c r="EE232" s="16"/>
      <c r="EF232" s="16"/>
      <c r="EG232" s="16"/>
      <c r="EH232" s="16"/>
      <c r="EI232" s="16"/>
      <c r="EJ232" s="16"/>
      <c r="EK232" s="16"/>
      <c r="EL232" s="16"/>
      <c r="EM232" s="16"/>
      <c r="EN232" s="16"/>
      <c r="EO232" s="16"/>
      <c r="EP232" s="16"/>
      <c r="EQ232" s="16"/>
      <c r="ER232" s="16"/>
      <c r="ES232" s="16"/>
      <c r="ET232" s="16"/>
      <c r="EU232" s="16"/>
      <c r="EV232" s="16"/>
      <c r="EW232" s="16"/>
      <c r="EX232" s="16"/>
      <c r="EY232" s="16"/>
      <c r="EZ232" s="16"/>
      <c r="FA232" s="16"/>
      <c r="FB232" s="16"/>
      <c r="FC232" s="16"/>
      <c r="FD232" s="16"/>
      <c r="FE232" s="16"/>
      <c r="FF232" s="16"/>
      <c r="FG232" s="16"/>
      <c r="FH232" s="16"/>
      <c r="FI232" s="16"/>
      <c r="FJ232" s="16"/>
      <c r="FK232" s="16"/>
      <c r="FL232" s="16"/>
      <c r="FM232" s="16"/>
      <c r="FN232" s="16"/>
      <c r="FO232" s="16"/>
      <c r="FP232" s="16"/>
      <c r="FQ232" s="16"/>
      <c r="FR232" s="16"/>
      <c r="FS232" s="16"/>
      <c r="FT232" s="16"/>
      <c r="FU232" s="16"/>
      <c r="FV232" s="16"/>
      <c r="FW232" s="16"/>
      <c r="FX232" s="16"/>
      <c r="FY232" s="16"/>
      <c r="FZ232" s="16"/>
      <c r="GA232" s="16"/>
      <c r="GB232" s="16"/>
      <c r="GC232" s="16"/>
      <c r="GD232" s="16"/>
      <c r="GE232" s="16"/>
      <c r="GF232" s="16"/>
      <c r="GG232" s="16"/>
      <c r="GH232" s="16"/>
      <c r="GI232" s="16"/>
      <c r="GJ232" s="16"/>
      <c r="GK232" s="16"/>
      <c r="GL232" s="16"/>
      <c r="GM232" s="16"/>
      <c r="GN232" s="16"/>
      <c r="GO232" s="16"/>
      <c r="GP232" s="16"/>
      <c r="GQ232" s="16"/>
      <c r="GR232" s="16"/>
      <c r="GS232" s="16"/>
      <c r="GT232" s="16"/>
      <c r="GU232" s="16"/>
      <c r="GV232" s="16"/>
      <c r="GW232" s="16"/>
      <c r="GX232" s="16"/>
      <c r="GY232" s="16"/>
      <c r="GZ232" s="16"/>
      <c r="HA232" s="16"/>
      <c r="HB232" s="16"/>
      <c r="HC232" s="16"/>
      <c r="HD232" s="16"/>
      <c r="HE232" s="16"/>
      <c r="HF232" s="16"/>
      <c r="HG232" s="16"/>
      <c r="HH232" s="16"/>
      <c r="HI232" s="16"/>
      <c r="HJ232" s="16"/>
      <c r="HK232" s="16"/>
      <c r="HL232" s="16"/>
      <c r="HM232" s="16"/>
      <c r="HN232" s="16"/>
      <c r="HO232" s="16"/>
      <c r="HP232" s="16"/>
      <c r="HQ232" s="16"/>
      <c r="HR232" s="16"/>
      <c r="HS232" s="16"/>
      <c r="HT232" s="16"/>
      <c r="HU232" s="16"/>
      <c r="HV232" s="16"/>
      <c r="HW232" s="16"/>
      <c r="HX232" s="16"/>
      <c r="HY232" s="16"/>
      <c r="HZ232" s="16"/>
      <c r="IA232" s="16"/>
      <c r="IB232" s="16"/>
      <c r="IC232" s="16"/>
      <c r="ID232" s="16"/>
      <c r="IE232" s="16"/>
      <c r="IF232" s="16"/>
      <c r="IG232" s="16"/>
      <c r="IH232" s="16"/>
      <c r="II232" s="16"/>
      <c r="IJ232" s="16"/>
      <c r="IK232" s="16"/>
      <c r="IL232" s="16"/>
      <c r="IM232" s="16"/>
      <c r="IN232" s="16"/>
      <c r="IO232" s="16"/>
      <c r="IP232" s="16"/>
      <c r="IQ232" s="16"/>
      <c r="IR232" s="16"/>
      <c r="IS232" s="16"/>
      <c r="IT232" s="16"/>
      <c r="IU232" s="16"/>
      <c r="IV232" s="110"/>
    </row>
    <row r="233" spans="1:256" s="7" customFormat="1" ht="79.5" customHeight="1">
      <c r="A233" s="62" t="s">
        <v>988</v>
      </c>
      <c r="B233" s="29" t="s">
        <v>989</v>
      </c>
      <c r="C233" s="211" t="s">
        <v>1029</v>
      </c>
      <c r="D233" s="39" t="s">
        <v>1030</v>
      </c>
      <c r="E233" s="62" t="s">
        <v>1031</v>
      </c>
      <c r="F233" s="28" t="s">
        <v>151</v>
      </c>
      <c r="G233" s="62" t="s">
        <v>331</v>
      </c>
      <c r="H233" s="121">
        <v>2020</v>
      </c>
      <c r="I233" s="28" t="s">
        <v>994</v>
      </c>
      <c r="J233" s="28" t="s">
        <v>998</v>
      </c>
      <c r="K233" s="28">
        <v>18098055866</v>
      </c>
      <c r="L233" s="62">
        <v>25</v>
      </c>
      <c r="M233" s="39"/>
      <c r="N233" s="39"/>
      <c r="O233" s="39"/>
      <c r="P233" s="132"/>
      <c r="Q233" s="39"/>
      <c r="R233" s="62">
        <v>25</v>
      </c>
      <c r="S233" s="39"/>
      <c r="T233" s="39"/>
      <c r="U233" s="39"/>
      <c r="V233" s="39"/>
      <c r="W233" s="39"/>
      <c r="X233" s="39"/>
      <c r="Y233" s="39"/>
      <c r="Z233" s="39"/>
      <c r="AA233" s="28" t="s">
        <v>135</v>
      </c>
      <c r="AB233" s="28" t="s">
        <v>136</v>
      </c>
      <c r="AC233" s="28" t="s">
        <v>136</v>
      </c>
      <c r="AD233" s="28" t="s">
        <v>137</v>
      </c>
      <c r="AE233" s="28" t="s">
        <v>137</v>
      </c>
      <c r="AF233" s="28" t="s">
        <v>137</v>
      </c>
      <c r="AG233" s="28">
        <v>73</v>
      </c>
      <c r="AH233" s="28">
        <v>166</v>
      </c>
      <c r="AI233" s="28">
        <v>73</v>
      </c>
      <c r="AJ233" s="28">
        <v>166</v>
      </c>
      <c r="AK233" s="28" t="s">
        <v>823</v>
      </c>
      <c r="AL233" s="28" t="s">
        <v>824</v>
      </c>
      <c r="AN233" s="16"/>
      <c r="AO233" s="16"/>
      <c r="AP233" s="16"/>
      <c r="AQ233" s="16"/>
      <c r="AR233" s="16"/>
      <c r="AS233" s="16"/>
      <c r="AT233" s="16"/>
      <c r="AU233" s="16"/>
      <c r="AV233" s="16"/>
      <c r="AW233" s="16"/>
      <c r="AX233" s="16"/>
      <c r="AY233" s="16"/>
      <c r="AZ233" s="16"/>
      <c r="BA233" s="16"/>
      <c r="BB233" s="16"/>
      <c r="BC233" s="16"/>
      <c r="BD233" s="16"/>
      <c r="BE233" s="16"/>
      <c r="BF233" s="16"/>
      <c r="BG233" s="16"/>
      <c r="BH233" s="16"/>
      <c r="BI233" s="16"/>
      <c r="BJ233" s="16"/>
      <c r="BK233" s="16"/>
      <c r="BL233" s="16"/>
      <c r="BM233" s="16"/>
      <c r="BN233" s="16"/>
      <c r="BO233" s="16"/>
      <c r="BP233" s="16"/>
      <c r="BQ233" s="16"/>
      <c r="BR233" s="16"/>
      <c r="BS233" s="16"/>
      <c r="BT233" s="16"/>
      <c r="BU233" s="16"/>
      <c r="BV233" s="16"/>
      <c r="BW233" s="16"/>
      <c r="BX233" s="16"/>
      <c r="BY233" s="16"/>
      <c r="BZ233" s="16"/>
      <c r="CA233" s="16"/>
      <c r="CB233" s="16"/>
      <c r="CC233" s="16"/>
      <c r="CD233" s="16"/>
      <c r="CE233" s="16"/>
      <c r="CF233" s="16"/>
      <c r="CG233" s="16"/>
      <c r="CH233" s="16"/>
      <c r="CI233" s="16"/>
      <c r="CJ233" s="16"/>
      <c r="CK233" s="16"/>
      <c r="CL233" s="16"/>
      <c r="CM233" s="16"/>
      <c r="CN233" s="16"/>
      <c r="CO233" s="16"/>
      <c r="CP233" s="16"/>
      <c r="CQ233" s="16"/>
      <c r="CR233" s="16"/>
      <c r="CS233" s="16"/>
      <c r="CT233" s="16"/>
      <c r="CU233" s="16"/>
      <c r="CV233" s="16"/>
      <c r="CW233" s="16"/>
      <c r="CX233" s="16"/>
      <c r="CY233" s="16"/>
      <c r="CZ233" s="16"/>
      <c r="DA233" s="16"/>
      <c r="DB233" s="16"/>
      <c r="DC233" s="16"/>
      <c r="DD233" s="16"/>
      <c r="DE233" s="16"/>
      <c r="DF233" s="16"/>
      <c r="DG233" s="16"/>
      <c r="DH233" s="16"/>
      <c r="DI233" s="16"/>
      <c r="DJ233" s="16"/>
      <c r="DK233" s="16"/>
      <c r="DL233" s="16"/>
      <c r="DM233" s="16"/>
      <c r="DN233" s="16"/>
      <c r="DO233" s="16"/>
      <c r="DP233" s="16"/>
      <c r="DQ233" s="16"/>
      <c r="DR233" s="16"/>
      <c r="DS233" s="16"/>
      <c r="DT233" s="16"/>
      <c r="DU233" s="16"/>
      <c r="DV233" s="16"/>
      <c r="DW233" s="16"/>
      <c r="DX233" s="16"/>
      <c r="DY233" s="16"/>
      <c r="DZ233" s="16"/>
      <c r="EA233" s="16"/>
      <c r="EB233" s="16"/>
      <c r="EC233" s="16"/>
      <c r="ED233" s="16"/>
      <c r="EE233" s="16"/>
      <c r="EF233" s="16"/>
      <c r="EG233" s="16"/>
      <c r="EH233" s="16"/>
      <c r="EI233" s="16"/>
      <c r="EJ233" s="16"/>
      <c r="EK233" s="16"/>
      <c r="EL233" s="16"/>
      <c r="EM233" s="16"/>
      <c r="EN233" s="16"/>
      <c r="EO233" s="16"/>
      <c r="EP233" s="16"/>
      <c r="EQ233" s="16"/>
      <c r="ER233" s="16"/>
      <c r="ES233" s="16"/>
      <c r="ET233" s="16"/>
      <c r="EU233" s="16"/>
      <c r="EV233" s="16"/>
      <c r="EW233" s="16"/>
      <c r="EX233" s="16"/>
      <c r="EY233" s="16"/>
      <c r="EZ233" s="16"/>
      <c r="FA233" s="16"/>
      <c r="FB233" s="16"/>
      <c r="FC233" s="16"/>
      <c r="FD233" s="16"/>
      <c r="FE233" s="16"/>
      <c r="FF233" s="16"/>
      <c r="FG233" s="16"/>
      <c r="FH233" s="16"/>
      <c r="FI233" s="16"/>
      <c r="FJ233" s="16"/>
      <c r="FK233" s="16"/>
      <c r="FL233" s="16"/>
      <c r="FM233" s="16"/>
      <c r="FN233" s="16"/>
      <c r="FO233" s="16"/>
      <c r="FP233" s="16"/>
      <c r="FQ233" s="16"/>
      <c r="FR233" s="16"/>
      <c r="FS233" s="16"/>
      <c r="FT233" s="16"/>
      <c r="FU233" s="16"/>
      <c r="FV233" s="16"/>
      <c r="FW233" s="16"/>
      <c r="FX233" s="16"/>
      <c r="FY233" s="16"/>
      <c r="FZ233" s="16"/>
      <c r="GA233" s="16"/>
      <c r="GB233" s="16"/>
      <c r="GC233" s="16"/>
      <c r="GD233" s="16"/>
      <c r="GE233" s="16"/>
      <c r="GF233" s="16"/>
      <c r="GG233" s="16"/>
      <c r="GH233" s="16"/>
      <c r="GI233" s="16"/>
      <c r="GJ233" s="16"/>
      <c r="GK233" s="16"/>
      <c r="GL233" s="16"/>
      <c r="GM233" s="16"/>
      <c r="GN233" s="16"/>
      <c r="GO233" s="16"/>
      <c r="GP233" s="16"/>
      <c r="GQ233" s="16"/>
      <c r="GR233" s="16"/>
      <c r="GS233" s="16"/>
      <c r="GT233" s="16"/>
      <c r="GU233" s="16"/>
      <c r="GV233" s="16"/>
      <c r="GW233" s="16"/>
      <c r="GX233" s="16"/>
      <c r="GY233" s="16"/>
      <c r="GZ233" s="16"/>
      <c r="HA233" s="16"/>
      <c r="HB233" s="16"/>
      <c r="HC233" s="16"/>
      <c r="HD233" s="16"/>
      <c r="HE233" s="16"/>
      <c r="HF233" s="16"/>
      <c r="HG233" s="16"/>
      <c r="HH233" s="16"/>
      <c r="HI233" s="16"/>
      <c r="HJ233" s="16"/>
      <c r="HK233" s="16"/>
      <c r="HL233" s="16"/>
      <c r="HM233" s="16"/>
      <c r="HN233" s="16"/>
      <c r="HO233" s="16"/>
      <c r="HP233" s="16"/>
      <c r="HQ233" s="16"/>
      <c r="HR233" s="16"/>
      <c r="HS233" s="16"/>
      <c r="HT233" s="16"/>
      <c r="HU233" s="16"/>
      <c r="HV233" s="16"/>
      <c r="HW233" s="16"/>
      <c r="HX233" s="16"/>
      <c r="HY233" s="16"/>
      <c r="HZ233" s="16"/>
      <c r="IA233" s="16"/>
      <c r="IB233" s="16"/>
      <c r="IC233" s="16"/>
      <c r="ID233" s="16"/>
      <c r="IE233" s="16"/>
      <c r="IF233" s="16"/>
      <c r="IG233" s="16"/>
      <c r="IH233" s="16"/>
      <c r="II233" s="16"/>
      <c r="IJ233" s="16"/>
      <c r="IK233" s="16"/>
      <c r="IL233" s="16"/>
      <c r="IM233" s="16"/>
      <c r="IN233" s="16"/>
      <c r="IO233" s="16"/>
      <c r="IP233" s="16"/>
      <c r="IQ233" s="16"/>
      <c r="IR233" s="16"/>
      <c r="IS233" s="16"/>
      <c r="IT233" s="16"/>
      <c r="IU233" s="16"/>
      <c r="IV233" s="110"/>
    </row>
    <row r="234" spans="1:256" s="7" customFormat="1" ht="79.5" customHeight="1">
      <c r="A234" s="62" t="s">
        <v>988</v>
      </c>
      <c r="B234" s="29" t="s">
        <v>989</v>
      </c>
      <c r="C234" s="211" t="s">
        <v>1032</v>
      </c>
      <c r="D234" s="39" t="s">
        <v>1033</v>
      </c>
      <c r="E234" s="62" t="s">
        <v>1034</v>
      </c>
      <c r="F234" s="28" t="s">
        <v>151</v>
      </c>
      <c r="G234" s="62" t="s">
        <v>244</v>
      </c>
      <c r="H234" s="121">
        <v>2020</v>
      </c>
      <c r="I234" s="28" t="s">
        <v>994</v>
      </c>
      <c r="J234" s="28" t="s">
        <v>998</v>
      </c>
      <c r="K234" s="28">
        <v>18098055866</v>
      </c>
      <c r="L234" s="62">
        <v>45</v>
      </c>
      <c r="M234" s="39"/>
      <c r="N234" s="39"/>
      <c r="O234" s="39"/>
      <c r="P234" s="132"/>
      <c r="Q234" s="39"/>
      <c r="R234" s="62">
        <v>45</v>
      </c>
      <c r="S234" s="39"/>
      <c r="T234" s="39"/>
      <c r="U234" s="39"/>
      <c r="V234" s="39"/>
      <c r="W234" s="39"/>
      <c r="X234" s="39"/>
      <c r="Y234" s="39"/>
      <c r="Z234" s="39"/>
      <c r="AA234" s="28" t="s">
        <v>135</v>
      </c>
      <c r="AB234" s="28" t="s">
        <v>136</v>
      </c>
      <c r="AC234" s="28" t="s">
        <v>136</v>
      </c>
      <c r="AD234" s="28" t="s">
        <v>137</v>
      </c>
      <c r="AE234" s="28" t="s">
        <v>137</v>
      </c>
      <c r="AF234" s="28" t="s">
        <v>137</v>
      </c>
      <c r="AG234" s="28">
        <v>45</v>
      </c>
      <c r="AH234" s="28">
        <v>98</v>
      </c>
      <c r="AI234" s="28">
        <v>45</v>
      </c>
      <c r="AJ234" s="28">
        <v>98</v>
      </c>
      <c r="AK234" s="28" t="s">
        <v>823</v>
      </c>
      <c r="AL234" s="28" t="s">
        <v>824</v>
      </c>
      <c r="AN234" s="16"/>
      <c r="AO234" s="16"/>
      <c r="AP234" s="16"/>
      <c r="AQ234" s="16"/>
      <c r="AR234" s="16"/>
      <c r="AS234" s="16"/>
      <c r="AT234" s="16"/>
      <c r="AU234" s="16"/>
      <c r="AV234" s="16"/>
      <c r="AW234" s="16"/>
      <c r="AX234" s="16"/>
      <c r="AY234" s="16"/>
      <c r="AZ234" s="16"/>
      <c r="BA234" s="16"/>
      <c r="BB234" s="16"/>
      <c r="BC234" s="16"/>
      <c r="BD234" s="16"/>
      <c r="BE234" s="16"/>
      <c r="BF234" s="16"/>
      <c r="BG234" s="16"/>
      <c r="BH234" s="16"/>
      <c r="BI234" s="16"/>
      <c r="BJ234" s="16"/>
      <c r="BK234" s="16"/>
      <c r="BL234" s="16"/>
      <c r="BM234" s="16"/>
      <c r="BN234" s="16"/>
      <c r="BO234" s="16"/>
      <c r="BP234" s="16"/>
      <c r="BQ234" s="16"/>
      <c r="BR234" s="16"/>
      <c r="BS234" s="16"/>
      <c r="BT234" s="16"/>
      <c r="BU234" s="16"/>
      <c r="BV234" s="16"/>
      <c r="BW234" s="16"/>
      <c r="BX234" s="16"/>
      <c r="BY234" s="16"/>
      <c r="BZ234" s="16"/>
      <c r="CA234" s="16"/>
      <c r="CB234" s="16"/>
      <c r="CC234" s="16"/>
      <c r="CD234" s="16"/>
      <c r="CE234" s="16"/>
      <c r="CF234" s="16"/>
      <c r="CG234" s="16"/>
      <c r="CH234" s="16"/>
      <c r="CI234" s="16"/>
      <c r="CJ234" s="16"/>
      <c r="CK234" s="16"/>
      <c r="CL234" s="16"/>
      <c r="CM234" s="16"/>
      <c r="CN234" s="16"/>
      <c r="CO234" s="16"/>
      <c r="CP234" s="16"/>
      <c r="CQ234" s="16"/>
      <c r="CR234" s="16"/>
      <c r="CS234" s="16"/>
      <c r="CT234" s="16"/>
      <c r="CU234" s="16"/>
      <c r="CV234" s="16"/>
      <c r="CW234" s="16"/>
      <c r="CX234" s="16"/>
      <c r="CY234" s="16"/>
      <c r="CZ234" s="16"/>
      <c r="DA234" s="16"/>
      <c r="DB234" s="16"/>
      <c r="DC234" s="16"/>
      <c r="DD234" s="16"/>
      <c r="DE234" s="16"/>
      <c r="DF234" s="16"/>
      <c r="DG234" s="16"/>
      <c r="DH234" s="16"/>
      <c r="DI234" s="16"/>
      <c r="DJ234" s="16"/>
      <c r="DK234" s="16"/>
      <c r="DL234" s="16"/>
      <c r="DM234" s="16"/>
      <c r="DN234" s="16"/>
      <c r="DO234" s="16"/>
      <c r="DP234" s="16"/>
      <c r="DQ234" s="16"/>
      <c r="DR234" s="16"/>
      <c r="DS234" s="16"/>
      <c r="DT234" s="16"/>
      <c r="DU234" s="16"/>
      <c r="DV234" s="16"/>
      <c r="DW234" s="16"/>
      <c r="DX234" s="16"/>
      <c r="DY234" s="16"/>
      <c r="DZ234" s="16"/>
      <c r="EA234" s="16"/>
      <c r="EB234" s="16"/>
      <c r="EC234" s="16"/>
      <c r="ED234" s="16"/>
      <c r="EE234" s="16"/>
      <c r="EF234" s="16"/>
      <c r="EG234" s="16"/>
      <c r="EH234" s="16"/>
      <c r="EI234" s="16"/>
      <c r="EJ234" s="16"/>
      <c r="EK234" s="16"/>
      <c r="EL234" s="16"/>
      <c r="EM234" s="16"/>
      <c r="EN234" s="16"/>
      <c r="EO234" s="16"/>
      <c r="EP234" s="16"/>
      <c r="EQ234" s="16"/>
      <c r="ER234" s="16"/>
      <c r="ES234" s="16"/>
      <c r="ET234" s="16"/>
      <c r="EU234" s="16"/>
      <c r="EV234" s="16"/>
      <c r="EW234" s="16"/>
      <c r="EX234" s="16"/>
      <c r="EY234" s="16"/>
      <c r="EZ234" s="16"/>
      <c r="FA234" s="16"/>
      <c r="FB234" s="16"/>
      <c r="FC234" s="16"/>
      <c r="FD234" s="16"/>
      <c r="FE234" s="16"/>
      <c r="FF234" s="16"/>
      <c r="FG234" s="16"/>
      <c r="FH234" s="16"/>
      <c r="FI234" s="16"/>
      <c r="FJ234" s="16"/>
      <c r="FK234" s="16"/>
      <c r="FL234" s="16"/>
      <c r="FM234" s="16"/>
      <c r="FN234" s="16"/>
      <c r="FO234" s="16"/>
      <c r="FP234" s="16"/>
      <c r="FQ234" s="16"/>
      <c r="FR234" s="16"/>
      <c r="FS234" s="16"/>
      <c r="FT234" s="16"/>
      <c r="FU234" s="16"/>
      <c r="FV234" s="16"/>
      <c r="FW234" s="16"/>
      <c r="FX234" s="16"/>
      <c r="FY234" s="16"/>
      <c r="FZ234" s="16"/>
      <c r="GA234" s="16"/>
      <c r="GB234" s="16"/>
      <c r="GC234" s="16"/>
      <c r="GD234" s="16"/>
      <c r="GE234" s="16"/>
      <c r="GF234" s="16"/>
      <c r="GG234" s="16"/>
      <c r="GH234" s="16"/>
      <c r="GI234" s="16"/>
      <c r="GJ234" s="16"/>
      <c r="GK234" s="16"/>
      <c r="GL234" s="16"/>
      <c r="GM234" s="16"/>
      <c r="GN234" s="16"/>
      <c r="GO234" s="16"/>
      <c r="GP234" s="16"/>
      <c r="GQ234" s="16"/>
      <c r="GR234" s="16"/>
      <c r="GS234" s="16"/>
      <c r="GT234" s="16"/>
      <c r="GU234" s="16"/>
      <c r="GV234" s="16"/>
      <c r="GW234" s="16"/>
      <c r="GX234" s="16"/>
      <c r="GY234" s="16"/>
      <c r="GZ234" s="16"/>
      <c r="HA234" s="16"/>
      <c r="HB234" s="16"/>
      <c r="HC234" s="16"/>
      <c r="HD234" s="16"/>
      <c r="HE234" s="16"/>
      <c r="HF234" s="16"/>
      <c r="HG234" s="16"/>
      <c r="HH234" s="16"/>
      <c r="HI234" s="16"/>
      <c r="HJ234" s="16"/>
      <c r="HK234" s="16"/>
      <c r="HL234" s="16"/>
      <c r="HM234" s="16"/>
      <c r="HN234" s="16"/>
      <c r="HO234" s="16"/>
      <c r="HP234" s="16"/>
      <c r="HQ234" s="16"/>
      <c r="HR234" s="16"/>
      <c r="HS234" s="16"/>
      <c r="HT234" s="16"/>
      <c r="HU234" s="16"/>
      <c r="HV234" s="16"/>
      <c r="HW234" s="16"/>
      <c r="HX234" s="16"/>
      <c r="HY234" s="16"/>
      <c r="HZ234" s="16"/>
      <c r="IA234" s="16"/>
      <c r="IB234" s="16"/>
      <c r="IC234" s="16"/>
      <c r="ID234" s="16"/>
      <c r="IE234" s="16"/>
      <c r="IF234" s="16"/>
      <c r="IG234" s="16"/>
      <c r="IH234" s="16"/>
      <c r="II234" s="16"/>
      <c r="IJ234" s="16"/>
      <c r="IK234" s="16"/>
      <c r="IL234" s="16"/>
      <c r="IM234" s="16"/>
      <c r="IN234" s="16"/>
      <c r="IO234" s="16"/>
      <c r="IP234" s="16"/>
      <c r="IQ234" s="16"/>
      <c r="IR234" s="16"/>
      <c r="IS234" s="16"/>
      <c r="IT234" s="16"/>
      <c r="IU234" s="16"/>
      <c r="IV234" s="110"/>
    </row>
    <row r="235" spans="1:256" s="7" customFormat="1" ht="79.5" customHeight="1">
      <c r="A235" s="62" t="s">
        <v>988</v>
      </c>
      <c r="B235" s="29" t="s">
        <v>989</v>
      </c>
      <c r="C235" s="211" t="s">
        <v>1035</v>
      </c>
      <c r="D235" s="39" t="s">
        <v>1036</v>
      </c>
      <c r="E235" s="62" t="s">
        <v>1037</v>
      </c>
      <c r="F235" s="28" t="s">
        <v>151</v>
      </c>
      <c r="G235" s="62" t="s">
        <v>339</v>
      </c>
      <c r="H235" s="121">
        <v>2020</v>
      </c>
      <c r="I235" s="28" t="s">
        <v>994</v>
      </c>
      <c r="J235" s="28" t="s">
        <v>998</v>
      </c>
      <c r="K235" s="28">
        <v>18098055866</v>
      </c>
      <c r="L235" s="62">
        <v>9</v>
      </c>
      <c r="M235" s="39"/>
      <c r="N235" s="39"/>
      <c r="O235" s="39"/>
      <c r="P235" s="132"/>
      <c r="Q235" s="39"/>
      <c r="R235" s="62">
        <v>9</v>
      </c>
      <c r="S235" s="39"/>
      <c r="T235" s="39"/>
      <c r="U235" s="39"/>
      <c r="V235" s="39"/>
      <c r="W235" s="39"/>
      <c r="X235" s="39"/>
      <c r="Y235" s="39"/>
      <c r="Z235" s="39"/>
      <c r="AA235" s="28" t="s">
        <v>135</v>
      </c>
      <c r="AB235" s="28" t="s">
        <v>136</v>
      </c>
      <c r="AC235" s="28" t="s">
        <v>136</v>
      </c>
      <c r="AD235" s="28" t="s">
        <v>137</v>
      </c>
      <c r="AE235" s="28" t="s">
        <v>137</v>
      </c>
      <c r="AF235" s="28" t="s">
        <v>137</v>
      </c>
      <c r="AG235" s="28">
        <v>40</v>
      </c>
      <c r="AH235" s="28">
        <v>68</v>
      </c>
      <c r="AI235" s="28">
        <v>40</v>
      </c>
      <c r="AJ235" s="28">
        <v>68</v>
      </c>
      <c r="AK235" s="28" t="s">
        <v>823</v>
      </c>
      <c r="AL235" s="28" t="s">
        <v>824</v>
      </c>
      <c r="AN235" s="16"/>
      <c r="AO235" s="16"/>
      <c r="AP235" s="16"/>
      <c r="AQ235" s="16"/>
      <c r="AR235" s="16"/>
      <c r="AS235" s="16"/>
      <c r="AT235" s="16"/>
      <c r="AU235" s="16"/>
      <c r="AV235" s="16"/>
      <c r="AW235" s="16"/>
      <c r="AX235" s="16"/>
      <c r="AY235" s="16"/>
      <c r="AZ235" s="16"/>
      <c r="BA235" s="16"/>
      <c r="BB235" s="16"/>
      <c r="BC235" s="16"/>
      <c r="BD235" s="16"/>
      <c r="BE235" s="16"/>
      <c r="BF235" s="16"/>
      <c r="BG235" s="16"/>
      <c r="BH235" s="16"/>
      <c r="BI235" s="16"/>
      <c r="BJ235" s="16"/>
      <c r="BK235" s="16"/>
      <c r="BL235" s="16"/>
      <c r="BM235" s="16"/>
      <c r="BN235" s="16"/>
      <c r="BO235" s="16"/>
      <c r="BP235" s="16"/>
      <c r="BQ235" s="16"/>
      <c r="BR235" s="16"/>
      <c r="BS235" s="16"/>
      <c r="BT235" s="16"/>
      <c r="BU235" s="16"/>
      <c r="BV235" s="16"/>
      <c r="BW235" s="16"/>
      <c r="BX235" s="16"/>
      <c r="BY235" s="16"/>
      <c r="BZ235" s="16"/>
      <c r="CA235" s="16"/>
      <c r="CB235" s="16"/>
      <c r="CC235" s="16"/>
      <c r="CD235" s="16"/>
      <c r="CE235" s="16"/>
      <c r="CF235" s="16"/>
      <c r="CG235" s="16"/>
      <c r="CH235" s="16"/>
      <c r="CI235" s="16"/>
      <c r="CJ235" s="16"/>
      <c r="CK235" s="16"/>
      <c r="CL235" s="16"/>
      <c r="CM235" s="16"/>
      <c r="CN235" s="16"/>
      <c r="CO235" s="16"/>
      <c r="CP235" s="16"/>
      <c r="CQ235" s="16"/>
      <c r="CR235" s="16"/>
      <c r="CS235" s="16"/>
      <c r="CT235" s="16"/>
      <c r="CU235" s="16"/>
      <c r="CV235" s="16"/>
      <c r="CW235" s="16"/>
      <c r="CX235" s="16"/>
      <c r="CY235" s="16"/>
      <c r="CZ235" s="16"/>
      <c r="DA235" s="16"/>
      <c r="DB235" s="16"/>
      <c r="DC235" s="16"/>
      <c r="DD235" s="16"/>
      <c r="DE235" s="16"/>
      <c r="DF235" s="16"/>
      <c r="DG235" s="16"/>
      <c r="DH235" s="16"/>
      <c r="DI235" s="16"/>
      <c r="DJ235" s="16"/>
      <c r="DK235" s="16"/>
      <c r="DL235" s="16"/>
      <c r="DM235" s="16"/>
      <c r="DN235" s="16"/>
      <c r="DO235" s="16"/>
      <c r="DP235" s="16"/>
      <c r="DQ235" s="16"/>
      <c r="DR235" s="16"/>
      <c r="DS235" s="16"/>
      <c r="DT235" s="16"/>
      <c r="DU235" s="16"/>
      <c r="DV235" s="16"/>
      <c r="DW235" s="16"/>
      <c r="DX235" s="16"/>
      <c r="DY235" s="16"/>
      <c r="DZ235" s="16"/>
      <c r="EA235" s="16"/>
      <c r="EB235" s="16"/>
      <c r="EC235" s="16"/>
      <c r="ED235" s="16"/>
      <c r="EE235" s="16"/>
      <c r="EF235" s="16"/>
      <c r="EG235" s="16"/>
      <c r="EH235" s="16"/>
      <c r="EI235" s="16"/>
      <c r="EJ235" s="16"/>
      <c r="EK235" s="16"/>
      <c r="EL235" s="16"/>
      <c r="EM235" s="16"/>
      <c r="EN235" s="16"/>
      <c r="EO235" s="16"/>
      <c r="EP235" s="16"/>
      <c r="EQ235" s="16"/>
      <c r="ER235" s="16"/>
      <c r="ES235" s="16"/>
      <c r="ET235" s="16"/>
      <c r="EU235" s="16"/>
      <c r="EV235" s="16"/>
      <c r="EW235" s="16"/>
      <c r="EX235" s="16"/>
      <c r="EY235" s="16"/>
      <c r="EZ235" s="16"/>
      <c r="FA235" s="16"/>
      <c r="FB235" s="16"/>
      <c r="FC235" s="16"/>
      <c r="FD235" s="16"/>
      <c r="FE235" s="16"/>
      <c r="FF235" s="16"/>
      <c r="FG235" s="16"/>
      <c r="FH235" s="16"/>
      <c r="FI235" s="16"/>
      <c r="FJ235" s="16"/>
      <c r="FK235" s="16"/>
      <c r="FL235" s="16"/>
      <c r="FM235" s="16"/>
      <c r="FN235" s="16"/>
      <c r="FO235" s="16"/>
      <c r="FP235" s="16"/>
      <c r="FQ235" s="16"/>
      <c r="FR235" s="16"/>
      <c r="FS235" s="16"/>
      <c r="FT235" s="16"/>
      <c r="FU235" s="16"/>
      <c r="FV235" s="16"/>
      <c r="FW235" s="16"/>
      <c r="FX235" s="16"/>
      <c r="FY235" s="16"/>
      <c r="FZ235" s="16"/>
      <c r="GA235" s="16"/>
      <c r="GB235" s="16"/>
      <c r="GC235" s="16"/>
      <c r="GD235" s="16"/>
      <c r="GE235" s="16"/>
      <c r="GF235" s="16"/>
      <c r="GG235" s="16"/>
      <c r="GH235" s="16"/>
      <c r="GI235" s="16"/>
      <c r="GJ235" s="16"/>
      <c r="GK235" s="16"/>
      <c r="GL235" s="16"/>
      <c r="GM235" s="16"/>
      <c r="GN235" s="16"/>
      <c r="GO235" s="16"/>
      <c r="GP235" s="16"/>
      <c r="GQ235" s="16"/>
      <c r="GR235" s="16"/>
      <c r="GS235" s="16"/>
      <c r="GT235" s="16"/>
      <c r="GU235" s="16"/>
      <c r="GV235" s="16"/>
      <c r="GW235" s="16"/>
      <c r="GX235" s="16"/>
      <c r="GY235" s="16"/>
      <c r="GZ235" s="16"/>
      <c r="HA235" s="16"/>
      <c r="HB235" s="16"/>
      <c r="HC235" s="16"/>
      <c r="HD235" s="16"/>
      <c r="HE235" s="16"/>
      <c r="HF235" s="16"/>
      <c r="HG235" s="16"/>
      <c r="HH235" s="16"/>
      <c r="HI235" s="16"/>
      <c r="HJ235" s="16"/>
      <c r="HK235" s="16"/>
      <c r="HL235" s="16"/>
      <c r="HM235" s="16"/>
      <c r="HN235" s="16"/>
      <c r="HO235" s="16"/>
      <c r="HP235" s="16"/>
      <c r="HQ235" s="16"/>
      <c r="HR235" s="16"/>
      <c r="HS235" s="16"/>
      <c r="HT235" s="16"/>
      <c r="HU235" s="16"/>
      <c r="HV235" s="16"/>
      <c r="HW235" s="16"/>
      <c r="HX235" s="16"/>
      <c r="HY235" s="16"/>
      <c r="HZ235" s="16"/>
      <c r="IA235" s="16"/>
      <c r="IB235" s="16"/>
      <c r="IC235" s="16"/>
      <c r="ID235" s="16"/>
      <c r="IE235" s="16"/>
      <c r="IF235" s="16"/>
      <c r="IG235" s="16"/>
      <c r="IH235" s="16"/>
      <c r="II235" s="16"/>
      <c r="IJ235" s="16"/>
      <c r="IK235" s="16"/>
      <c r="IL235" s="16"/>
      <c r="IM235" s="16"/>
      <c r="IN235" s="16"/>
      <c r="IO235" s="16"/>
      <c r="IP235" s="16"/>
      <c r="IQ235" s="16"/>
      <c r="IR235" s="16"/>
      <c r="IS235" s="16"/>
      <c r="IT235" s="16"/>
      <c r="IU235" s="16"/>
      <c r="IV235" s="110"/>
    </row>
    <row r="236" spans="1:256" s="9" customFormat="1" ht="79.5" customHeight="1">
      <c r="A236" s="62" t="s">
        <v>988</v>
      </c>
      <c r="B236" s="29" t="s">
        <v>989</v>
      </c>
      <c r="C236" s="28" t="s">
        <v>1038</v>
      </c>
      <c r="D236" s="28" t="s">
        <v>1039</v>
      </c>
      <c r="E236" s="122" t="s">
        <v>1040</v>
      </c>
      <c r="F236" s="28" t="s">
        <v>159</v>
      </c>
      <c r="G236" s="28" t="s">
        <v>236</v>
      </c>
      <c r="H236" s="121">
        <v>2020</v>
      </c>
      <c r="I236" s="28" t="s">
        <v>994</v>
      </c>
      <c r="J236" s="28" t="s">
        <v>1041</v>
      </c>
      <c r="K236" s="28">
        <v>15929016191</v>
      </c>
      <c r="L236" s="28">
        <v>6.12</v>
      </c>
      <c r="M236" s="39">
        <f>SUBTOTAL(9,N236:Q236)</f>
        <v>6.12</v>
      </c>
      <c r="N236" s="28">
        <v>6.12</v>
      </c>
      <c r="O236" s="28"/>
      <c r="P236" s="122"/>
      <c r="Q236" s="28"/>
      <c r="R236" s="133"/>
      <c r="S236" s="39"/>
      <c r="T236" s="39"/>
      <c r="U236" s="39"/>
      <c r="V236" s="39"/>
      <c r="W236" s="39"/>
      <c r="X236" s="39"/>
      <c r="Y236" s="39"/>
      <c r="Z236" s="39"/>
      <c r="AA236" s="28" t="s">
        <v>135</v>
      </c>
      <c r="AB236" s="28" t="s">
        <v>136</v>
      </c>
      <c r="AC236" s="28" t="s">
        <v>136</v>
      </c>
      <c r="AD236" s="28" t="s">
        <v>137</v>
      </c>
      <c r="AE236" s="28" t="s">
        <v>137</v>
      </c>
      <c r="AF236" s="28" t="s">
        <v>137</v>
      </c>
      <c r="AG236" s="28">
        <v>64</v>
      </c>
      <c r="AH236" s="28">
        <v>164</v>
      </c>
      <c r="AI236" s="28">
        <v>230</v>
      </c>
      <c r="AJ236" s="28">
        <v>571</v>
      </c>
      <c r="AK236" s="28" t="s">
        <v>823</v>
      </c>
      <c r="AL236" s="28" t="s">
        <v>824</v>
      </c>
      <c r="IV236" s="57"/>
    </row>
    <row r="237" spans="1:256" s="9" customFormat="1" ht="79.5" customHeight="1">
      <c r="A237" s="62" t="s">
        <v>988</v>
      </c>
      <c r="B237" s="29" t="s">
        <v>989</v>
      </c>
      <c r="C237" s="28" t="s">
        <v>1042</v>
      </c>
      <c r="D237" s="28" t="s">
        <v>1043</v>
      </c>
      <c r="E237" s="28" t="s">
        <v>1044</v>
      </c>
      <c r="F237" s="28" t="s">
        <v>159</v>
      </c>
      <c r="G237" s="28" t="s">
        <v>1045</v>
      </c>
      <c r="H237" s="121">
        <v>2020</v>
      </c>
      <c r="I237" s="28" t="s">
        <v>994</v>
      </c>
      <c r="J237" s="28" t="s">
        <v>1041</v>
      </c>
      <c r="K237" s="28">
        <v>15929016191</v>
      </c>
      <c r="L237" s="28">
        <v>14.13</v>
      </c>
      <c r="M237" s="39">
        <f>SUBTOTAL(9,N237:Q237)</f>
        <v>14.13</v>
      </c>
      <c r="N237" s="28">
        <v>14.13</v>
      </c>
      <c r="O237" s="28"/>
      <c r="P237" s="122"/>
      <c r="Q237" s="28"/>
      <c r="R237" s="133"/>
      <c r="S237" s="39"/>
      <c r="T237" s="39"/>
      <c r="U237" s="39"/>
      <c r="V237" s="39"/>
      <c r="W237" s="39"/>
      <c r="X237" s="39"/>
      <c r="Y237" s="39"/>
      <c r="Z237" s="39"/>
      <c r="AA237" s="28" t="s">
        <v>135</v>
      </c>
      <c r="AB237" s="28" t="s">
        <v>136</v>
      </c>
      <c r="AC237" s="28" t="s">
        <v>136</v>
      </c>
      <c r="AD237" s="28" t="s">
        <v>137</v>
      </c>
      <c r="AE237" s="28" t="s">
        <v>137</v>
      </c>
      <c r="AF237" s="28" t="s">
        <v>137</v>
      </c>
      <c r="AG237" s="28">
        <v>133</v>
      </c>
      <c r="AH237" s="28">
        <v>325</v>
      </c>
      <c r="AI237" s="28">
        <v>395</v>
      </c>
      <c r="AJ237" s="28">
        <v>1050</v>
      </c>
      <c r="AK237" s="28" t="s">
        <v>823</v>
      </c>
      <c r="AL237" s="28" t="s">
        <v>824</v>
      </c>
      <c r="IV237" s="57"/>
    </row>
    <row r="238" spans="1:256" s="9" customFormat="1" ht="79.5" customHeight="1">
      <c r="A238" s="62" t="s">
        <v>988</v>
      </c>
      <c r="B238" s="29" t="s">
        <v>989</v>
      </c>
      <c r="C238" s="28" t="s">
        <v>1046</v>
      </c>
      <c r="D238" s="28" t="s">
        <v>1047</v>
      </c>
      <c r="E238" s="122" t="s">
        <v>1048</v>
      </c>
      <c r="F238" s="28" t="s">
        <v>159</v>
      </c>
      <c r="G238" s="28" t="s">
        <v>506</v>
      </c>
      <c r="H238" s="121">
        <v>2020</v>
      </c>
      <c r="I238" s="28" t="s">
        <v>994</v>
      </c>
      <c r="J238" s="28" t="s">
        <v>998</v>
      </c>
      <c r="K238" s="28">
        <v>18098055858</v>
      </c>
      <c r="L238" s="28">
        <v>95</v>
      </c>
      <c r="M238" s="39">
        <f>SUBTOTAL(9,N238:Q238)</f>
        <v>95</v>
      </c>
      <c r="N238" s="122"/>
      <c r="O238" s="28"/>
      <c r="P238" s="122"/>
      <c r="Q238" s="28">
        <v>95</v>
      </c>
      <c r="R238" s="39"/>
      <c r="S238" s="39"/>
      <c r="T238" s="39"/>
      <c r="U238" s="39"/>
      <c r="V238" s="39"/>
      <c r="W238" s="39"/>
      <c r="X238" s="39"/>
      <c r="Y238" s="39"/>
      <c r="Z238" s="39"/>
      <c r="AA238" s="28" t="s">
        <v>135</v>
      </c>
      <c r="AB238" s="28" t="s">
        <v>136</v>
      </c>
      <c r="AC238" s="28" t="s">
        <v>136</v>
      </c>
      <c r="AD238" s="28" t="s">
        <v>137</v>
      </c>
      <c r="AE238" s="28" t="s">
        <v>137</v>
      </c>
      <c r="AF238" s="28" t="s">
        <v>137</v>
      </c>
      <c r="AG238" s="28">
        <v>109</v>
      </c>
      <c r="AH238" s="28">
        <v>236</v>
      </c>
      <c r="AI238" s="28">
        <v>280</v>
      </c>
      <c r="AJ238" s="28">
        <v>718</v>
      </c>
      <c r="AK238" s="28" t="s">
        <v>823</v>
      </c>
      <c r="AL238" s="28" t="s">
        <v>824</v>
      </c>
      <c r="IV238" s="57"/>
    </row>
    <row r="239" spans="1:256" s="9" customFormat="1" ht="79.5" customHeight="1">
      <c r="A239" s="62" t="s">
        <v>988</v>
      </c>
      <c r="B239" s="29" t="s">
        <v>989</v>
      </c>
      <c r="C239" s="28" t="s">
        <v>1049</v>
      </c>
      <c r="D239" s="28" t="s">
        <v>1050</v>
      </c>
      <c r="E239" s="122" t="s">
        <v>1051</v>
      </c>
      <c r="F239" s="28" t="s">
        <v>159</v>
      </c>
      <c r="G239" s="28" t="s">
        <v>1052</v>
      </c>
      <c r="H239" s="121">
        <v>2020</v>
      </c>
      <c r="I239" s="28" t="s">
        <v>994</v>
      </c>
      <c r="J239" s="28" t="s">
        <v>1041</v>
      </c>
      <c r="K239" s="28">
        <v>15929016191</v>
      </c>
      <c r="L239" s="28">
        <v>44</v>
      </c>
      <c r="M239" s="39">
        <f>SUBTOTAL(9,N239:Q239)</f>
        <v>44</v>
      </c>
      <c r="N239" s="122"/>
      <c r="O239" s="28"/>
      <c r="P239" s="122"/>
      <c r="Q239" s="28">
        <v>44</v>
      </c>
      <c r="R239" s="39"/>
      <c r="S239" s="39"/>
      <c r="T239" s="39"/>
      <c r="U239" s="39"/>
      <c r="V239" s="39"/>
      <c r="W239" s="39"/>
      <c r="X239" s="39"/>
      <c r="Y239" s="39"/>
      <c r="Z239" s="39"/>
      <c r="AA239" s="28" t="s">
        <v>135</v>
      </c>
      <c r="AB239" s="28" t="s">
        <v>136</v>
      </c>
      <c r="AC239" s="28" t="s">
        <v>136</v>
      </c>
      <c r="AD239" s="28" t="s">
        <v>137</v>
      </c>
      <c r="AE239" s="28" t="s">
        <v>137</v>
      </c>
      <c r="AF239" s="28" t="s">
        <v>137</v>
      </c>
      <c r="AG239" s="28">
        <v>179</v>
      </c>
      <c r="AH239" s="28">
        <v>435</v>
      </c>
      <c r="AI239" s="28">
        <v>350</v>
      </c>
      <c r="AJ239" s="28">
        <v>1037</v>
      </c>
      <c r="AK239" s="28" t="s">
        <v>823</v>
      </c>
      <c r="AL239" s="28" t="s">
        <v>824</v>
      </c>
      <c r="IV239" s="57"/>
    </row>
    <row r="240" spans="1:256" s="9" customFormat="1" ht="79.5" customHeight="1">
      <c r="A240" s="62" t="s">
        <v>988</v>
      </c>
      <c r="B240" s="29" t="s">
        <v>989</v>
      </c>
      <c r="C240" s="28" t="s">
        <v>1053</v>
      </c>
      <c r="D240" s="28" t="s">
        <v>1054</v>
      </c>
      <c r="E240" s="28" t="s">
        <v>1055</v>
      </c>
      <c r="F240" s="28" t="s">
        <v>159</v>
      </c>
      <c r="G240" s="28" t="s">
        <v>261</v>
      </c>
      <c r="H240" s="121">
        <v>2020</v>
      </c>
      <c r="I240" s="28" t="s">
        <v>994</v>
      </c>
      <c r="J240" s="28" t="s">
        <v>998</v>
      </c>
      <c r="K240" s="28">
        <v>18098055867</v>
      </c>
      <c r="L240" s="28">
        <v>81</v>
      </c>
      <c r="M240" s="39">
        <f aca="true" t="shared" si="28" ref="M240:M247">SUBTOTAL(9,N240:Q240)</f>
        <v>81</v>
      </c>
      <c r="N240" s="122">
        <v>81</v>
      </c>
      <c r="O240" s="28"/>
      <c r="P240" s="122"/>
      <c r="Q240" s="28"/>
      <c r="R240" s="39"/>
      <c r="S240" s="39"/>
      <c r="T240" s="39"/>
      <c r="U240" s="39"/>
      <c r="V240" s="39"/>
      <c r="W240" s="39"/>
      <c r="X240" s="39"/>
      <c r="Y240" s="39"/>
      <c r="Z240" s="39"/>
      <c r="AA240" s="28" t="s">
        <v>135</v>
      </c>
      <c r="AB240" s="28" t="s">
        <v>136</v>
      </c>
      <c r="AC240" s="28" t="s">
        <v>136</v>
      </c>
      <c r="AD240" s="28" t="s">
        <v>137</v>
      </c>
      <c r="AE240" s="28" t="s">
        <v>137</v>
      </c>
      <c r="AF240" s="28" t="s">
        <v>137</v>
      </c>
      <c r="AG240" s="28">
        <v>64</v>
      </c>
      <c r="AH240" s="28">
        <v>158</v>
      </c>
      <c r="AI240" s="28">
        <v>170</v>
      </c>
      <c r="AJ240" s="28">
        <v>499</v>
      </c>
      <c r="AK240" s="28" t="s">
        <v>823</v>
      </c>
      <c r="AL240" s="28" t="s">
        <v>824</v>
      </c>
      <c r="IV240" s="57"/>
    </row>
    <row r="241" spans="1:256" s="9" customFormat="1" ht="79.5" customHeight="1">
      <c r="A241" s="62" t="s">
        <v>988</v>
      </c>
      <c r="B241" s="29" t="s">
        <v>989</v>
      </c>
      <c r="C241" s="28" t="s">
        <v>1056</v>
      </c>
      <c r="D241" s="28" t="s">
        <v>1057</v>
      </c>
      <c r="E241" s="28" t="s">
        <v>1058</v>
      </c>
      <c r="F241" s="28" t="s">
        <v>143</v>
      </c>
      <c r="G241" s="28" t="s">
        <v>203</v>
      </c>
      <c r="H241" s="121">
        <v>2020</v>
      </c>
      <c r="I241" s="28" t="s">
        <v>994</v>
      </c>
      <c r="J241" s="28" t="s">
        <v>591</v>
      </c>
      <c r="K241" s="28">
        <v>18992257506</v>
      </c>
      <c r="L241" s="39">
        <v>18.7848</v>
      </c>
      <c r="M241" s="39">
        <f t="shared" si="28"/>
        <v>0</v>
      </c>
      <c r="N241" s="131"/>
      <c r="O241" s="39"/>
      <c r="P241" s="131"/>
      <c r="Q241" s="131"/>
      <c r="R241" s="39">
        <v>18.7848</v>
      </c>
      <c r="S241" s="39"/>
      <c r="T241" s="39"/>
      <c r="U241" s="39"/>
      <c r="V241" s="39"/>
      <c r="W241" s="39"/>
      <c r="X241" s="39"/>
      <c r="Y241" s="39"/>
      <c r="Z241" s="39"/>
      <c r="AA241" s="62" t="s">
        <v>135</v>
      </c>
      <c r="AB241" s="28" t="s">
        <v>136</v>
      </c>
      <c r="AC241" s="28" t="s">
        <v>136</v>
      </c>
      <c r="AD241" s="28" t="s">
        <v>137</v>
      </c>
      <c r="AE241" s="28" t="s">
        <v>137</v>
      </c>
      <c r="AF241" s="28" t="s">
        <v>137</v>
      </c>
      <c r="AG241" s="62">
        <v>273</v>
      </c>
      <c r="AH241" s="80">
        <v>856</v>
      </c>
      <c r="AI241" s="62">
        <v>33</v>
      </c>
      <c r="AJ241" s="80">
        <v>55</v>
      </c>
      <c r="AK241" s="62" t="s">
        <v>823</v>
      </c>
      <c r="AL241" s="62" t="s">
        <v>824</v>
      </c>
      <c r="IV241" s="57"/>
    </row>
    <row r="242" spans="1:256" s="9" customFormat="1" ht="79.5" customHeight="1">
      <c r="A242" s="62" t="s">
        <v>988</v>
      </c>
      <c r="B242" s="29" t="s">
        <v>989</v>
      </c>
      <c r="C242" s="28" t="s">
        <v>1059</v>
      </c>
      <c r="D242" s="28" t="s">
        <v>1060</v>
      </c>
      <c r="E242" s="28" t="s">
        <v>1061</v>
      </c>
      <c r="F242" s="28" t="s">
        <v>143</v>
      </c>
      <c r="G242" s="28" t="s">
        <v>950</v>
      </c>
      <c r="H242" s="28">
        <v>2020</v>
      </c>
      <c r="I242" s="28" t="s">
        <v>994</v>
      </c>
      <c r="J242" s="28" t="s">
        <v>591</v>
      </c>
      <c r="K242" s="28">
        <v>18992257506</v>
      </c>
      <c r="L242" s="39">
        <v>27.5</v>
      </c>
      <c r="M242" s="39">
        <f t="shared" si="28"/>
        <v>0</v>
      </c>
      <c r="N242" s="39"/>
      <c r="O242" s="39"/>
      <c r="P242" s="39"/>
      <c r="Q242" s="39"/>
      <c r="R242" s="39">
        <v>27.5</v>
      </c>
      <c r="S242" s="39"/>
      <c r="T242" s="39"/>
      <c r="U242" s="39"/>
      <c r="V242" s="39"/>
      <c r="W242" s="39"/>
      <c r="X242" s="39"/>
      <c r="Y242" s="39"/>
      <c r="Z242" s="39"/>
      <c r="AA242" s="62" t="s">
        <v>135</v>
      </c>
      <c r="AB242" s="28" t="s">
        <v>136</v>
      </c>
      <c r="AC242" s="28" t="s">
        <v>136</v>
      </c>
      <c r="AD242" s="28" t="s">
        <v>137</v>
      </c>
      <c r="AE242" s="28" t="s">
        <v>137</v>
      </c>
      <c r="AF242" s="28" t="s">
        <v>137</v>
      </c>
      <c r="AG242" s="28">
        <v>42</v>
      </c>
      <c r="AH242" s="80">
        <v>79</v>
      </c>
      <c r="AI242" s="28">
        <v>253</v>
      </c>
      <c r="AJ242" s="80">
        <v>805</v>
      </c>
      <c r="AK242" s="62" t="s">
        <v>823</v>
      </c>
      <c r="AL242" s="62" t="s">
        <v>824</v>
      </c>
      <c r="IV242" s="57"/>
    </row>
    <row r="243" spans="1:256" s="9" customFormat="1" ht="79.5" customHeight="1">
      <c r="A243" s="62" t="s">
        <v>988</v>
      </c>
      <c r="B243" s="29" t="s">
        <v>989</v>
      </c>
      <c r="C243" s="28" t="s">
        <v>1062</v>
      </c>
      <c r="D243" s="28" t="s">
        <v>1063</v>
      </c>
      <c r="E243" s="28" t="s">
        <v>1064</v>
      </c>
      <c r="F243" s="28" t="s">
        <v>143</v>
      </c>
      <c r="G243" s="28" t="s">
        <v>1065</v>
      </c>
      <c r="H243" s="28">
        <v>2020</v>
      </c>
      <c r="I243" s="28" t="s">
        <v>994</v>
      </c>
      <c r="J243" s="28" t="s">
        <v>591</v>
      </c>
      <c r="K243" s="28">
        <v>18992257508</v>
      </c>
      <c r="L243" s="39">
        <v>49</v>
      </c>
      <c r="M243" s="39">
        <f t="shared" si="28"/>
        <v>49</v>
      </c>
      <c r="N243" s="39"/>
      <c r="O243" s="39"/>
      <c r="P243" s="39">
        <v>49</v>
      </c>
      <c r="Q243" s="39"/>
      <c r="R243" s="39"/>
      <c r="S243" s="39"/>
      <c r="T243" s="39"/>
      <c r="U243" s="39"/>
      <c r="V243" s="39"/>
      <c r="W243" s="39"/>
      <c r="X243" s="39"/>
      <c r="Y243" s="39"/>
      <c r="Z243" s="39"/>
      <c r="AA243" s="62" t="s">
        <v>135</v>
      </c>
      <c r="AB243" s="28" t="s">
        <v>136</v>
      </c>
      <c r="AC243" s="28" t="s">
        <v>136</v>
      </c>
      <c r="AD243" s="28" t="s">
        <v>137</v>
      </c>
      <c r="AE243" s="28" t="s">
        <v>137</v>
      </c>
      <c r="AF243" s="28" t="s">
        <v>137</v>
      </c>
      <c r="AG243" s="80">
        <v>48</v>
      </c>
      <c r="AH243" s="80">
        <v>78</v>
      </c>
      <c r="AI243" s="80">
        <v>353</v>
      </c>
      <c r="AJ243" s="28">
        <v>901</v>
      </c>
      <c r="AK243" s="62" t="s">
        <v>823</v>
      </c>
      <c r="AL243" s="62" t="s">
        <v>824</v>
      </c>
      <c r="IV243" s="57"/>
    </row>
    <row r="244" spans="1:256" s="9" customFormat="1" ht="79.5" customHeight="1">
      <c r="A244" s="62" t="s">
        <v>988</v>
      </c>
      <c r="B244" s="29" t="s">
        <v>989</v>
      </c>
      <c r="C244" s="28" t="s">
        <v>1066</v>
      </c>
      <c r="D244" s="28" t="s">
        <v>1067</v>
      </c>
      <c r="E244" s="28" t="s">
        <v>1068</v>
      </c>
      <c r="F244" s="28" t="s">
        <v>143</v>
      </c>
      <c r="G244" s="28" t="s">
        <v>453</v>
      </c>
      <c r="H244" s="121">
        <v>2020</v>
      </c>
      <c r="I244" s="28" t="s">
        <v>994</v>
      </c>
      <c r="J244" s="28" t="s">
        <v>591</v>
      </c>
      <c r="K244" s="28">
        <v>18992257509</v>
      </c>
      <c r="L244" s="39">
        <v>9</v>
      </c>
      <c r="M244" s="39">
        <f t="shared" si="28"/>
        <v>9</v>
      </c>
      <c r="N244" s="39"/>
      <c r="O244" s="39"/>
      <c r="P244" s="39">
        <v>9</v>
      </c>
      <c r="Q244" s="39"/>
      <c r="R244" s="39"/>
      <c r="S244" s="39"/>
      <c r="T244" s="39"/>
      <c r="U244" s="39"/>
      <c r="V244" s="39"/>
      <c r="W244" s="39"/>
      <c r="X244" s="39"/>
      <c r="Y244" s="39"/>
      <c r="Z244" s="39"/>
      <c r="AA244" s="62" t="s">
        <v>135</v>
      </c>
      <c r="AB244" s="28" t="s">
        <v>136</v>
      </c>
      <c r="AC244" s="28" t="s">
        <v>136</v>
      </c>
      <c r="AD244" s="28" t="s">
        <v>137</v>
      </c>
      <c r="AE244" s="28" t="s">
        <v>137</v>
      </c>
      <c r="AF244" s="28" t="s">
        <v>137</v>
      </c>
      <c r="AG244" s="28">
        <v>58</v>
      </c>
      <c r="AH244" s="80">
        <v>133</v>
      </c>
      <c r="AI244" s="80">
        <v>240</v>
      </c>
      <c r="AJ244" s="28">
        <v>723</v>
      </c>
      <c r="AK244" s="62" t="s">
        <v>823</v>
      </c>
      <c r="AL244" s="62" t="s">
        <v>824</v>
      </c>
      <c r="IV244" s="57"/>
    </row>
    <row r="245" spans="1:256" s="7" customFormat="1" ht="79.5" customHeight="1">
      <c r="A245" s="62" t="s">
        <v>988</v>
      </c>
      <c r="B245" s="29" t="s">
        <v>989</v>
      </c>
      <c r="C245" s="28" t="s">
        <v>1069</v>
      </c>
      <c r="D245" s="62" t="s">
        <v>1070</v>
      </c>
      <c r="E245" s="62" t="s">
        <v>1071</v>
      </c>
      <c r="F245" s="28" t="s">
        <v>132</v>
      </c>
      <c r="G245" s="62" t="s">
        <v>1072</v>
      </c>
      <c r="H245" s="62">
        <v>2020</v>
      </c>
      <c r="I245" s="28" t="s">
        <v>615</v>
      </c>
      <c r="J245" s="28" t="s">
        <v>616</v>
      </c>
      <c r="K245" s="87">
        <v>13992231299</v>
      </c>
      <c r="L245" s="39">
        <f aca="true" t="shared" si="29" ref="L245:L265">M245+R245+S245+T245+U245+V245+W245+X245+Y245+Z245</f>
        <v>140</v>
      </c>
      <c r="M245" s="39">
        <f>SUM(N245:Q245)</f>
        <v>0</v>
      </c>
      <c r="N245" s="39"/>
      <c r="O245" s="39"/>
      <c r="P245" s="39"/>
      <c r="Q245" s="39"/>
      <c r="R245" s="39">
        <v>140</v>
      </c>
      <c r="S245" s="39"/>
      <c r="T245" s="39"/>
      <c r="U245" s="39"/>
      <c r="V245" s="39"/>
      <c r="W245" s="39"/>
      <c r="X245" s="39"/>
      <c r="Y245" s="39"/>
      <c r="Z245" s="39"/>
      <c r="AA245" s="62" t="s">
        <v>135</v>
      </c>
      <c r="AB245" s="62" t="s">
        <v>136</v>
      </c>
      <c r="AC245" s="62" t="s">
        <v>136</v>
      </c>
      <c r="AD245" s="62" t="s">
        <v>137</v>
      </c>
      <c r="AE245" s="62" t="s">
        <v>137</v>
      </c>
      <c r="AF245" s="62" t="s">
        <v>137</v>
      </c>
      <c r="AG245" s="62">
        <v>40</v>
      </c>
      <c r="AH245" s="62">
        <v>80</v>
      </c>
      <c r="AI245" s="62">
        <v>157</v>
      </c>
      <c r="AJ245" s="28">
        <v>444</v>
      </c>
      <c r="AK245" s="62" t="s">
        <v>823</v>
      </c>
      <c r="AL245" s="62" t="s">
        <v>824</v>
      </c>
      <c r="AM245" s="9"/>
      <c r="AN245" s="9"/>
      <c r="AO245" s="9"/>
      <c r="AP245" s="9"/>
      <c r="AQ245" s="9"/>
      <c r="AR245" s="9"/>
      <c r="AS245" s="9"/>
      <c r="AT245" s="9"/>
      <c r="AU245" s="9"/>
      <c r="AV245" s="9"/>
      <c r="AW245" s="9"/>
      <c r="AX245" s="9"/>
      <c r="AY245" s="9"/>
      <c r="AZ245" s="9"/>
      <c r="BA245" s="9"/>
      <c r="BB245" s="9"/>
      <c r="BC245" s="9"/>
      <c r="BD245" s="9"/>
      <c r="BE245" s="9"/>
      <c r="BF245" s="9"/>
      <c r="BG245" s="9"/>
      <c r="BH245" s="9"/>
      <c r="BI245" s="9"/>
      <c r="BJ245" s="9"/>
      <c r="BK245" s="9"/>
      <c r="BL245" s="9"/>
      <c r="BM245" s="9"/>
      <c r="BN245" s="9"/>
      <c r="BO245" s="9"/>
      <c r="BP245" s="9"/>
      <c r="BQ245" s="9"/>
      <c r="BR245" s="9"/>
      <c r="BS245" s="9"/>
      <c r="BT245" s="9"/>
      <c r="BU245" s="9"/>
      <c r="BV245" s="9"/>
      <c r="BW245" s="9"/>
      <c r="BX245" s="9"/>
      <c r="BY245" s="9"/>
      <c r="BZ245" s="9"/>
      <c r="CA245" s="9"/>
      <c r="CB245" s="9"/>
      <c r="CC245" s="9"/>
      <c r="CD245" s="9"/>
      <c r="CE245" s="9"/>
      <c r="CF245" s="9"/>
      <c r="CG245" s="9"/>
      <c r="CH245" s="9"/>
      <c r="CI245" s="9"/>
      <c r="CJ245" s="9"/>
      <c r="CK245" s="9"/>
      <c r="CL245" s="9"/>
      <c r="CM245" s="9"/>
      <c r="CN245" s="9"/>
      <c r="CO245" s="9"/>
      <c r="CP245" s="9"/>
      <c r="CQ245" s="9"/>
      <c r="CR245" s="9"/>
      <c r="CS245" s="9"/>
      <c r="CT245" s="9"/>
      <c r="CU245" s="9"/>
      <c r="CV245" s="9"/>
      <c r="CW245" s="9"/>
      <c r="CX245" s="9"/>
      <c r="CY245" s="9"/>
      <c r="CZ245" s="9"/>
      <c r="DA245" s="9"/>
      <c r="DB245" s="9"/>
      <c r="DC245" s="9"/>
      <c r="DD245" s="9"/>
      <c r="DE245" s="9"/>
      <c r="DF245" s="9"/>
      <c r="DG245" s="9"/>
      <c r="DH245" s="9"/>
      <c r="DI245" s="9"/>
      <c r="DJ245" s="9"/>
      <c r="DK245" s="9"/>
      <c r="DL245" s="9"/>
      <c r="DM245" s="9"/>
      <c r="DN245" s="9"/>
      <c r="DO245" s="9"/>
      <c r="DP245" s="9"/>
      <c r="DQ245" s="9"/>
      <c r="DR245" s="9"/>
      <c r="DS245" s="9"/>
      <c r="DT245" s="9"/>
      <c r="DU245" s="9"/>
      <c r="DV245" s="9"/>
      <c r="DW245" s="9"/>
      <c r="DX245" s="9"/>
      <c r="DY245" s="9"/>
      <c r="DZ245" s="9"/>
      <c r="EA245" s="9"/>
      <c r="EB245" s="9"/>
      <c r="EC245" s="9"/>
      <c r="ED245" s="9"/>
      <c r="EE245" s="9"/>
      <c r="EF245" s="9"/>
      <c r="EG245" s="9"/>
      <c r="EH245" s="9"/>
      <c r="EI245" s="9"/>
      <c r="EJ245" s="9"/>
      <c r="EK245" s="9"/>
      <c r="EL245" s="9"/>
      <c r="EM245" s="9"/>
      <c r="EN245" s="9"/>
      <c r="EO245" s="9"/>
      <c r="EP245" s="9"/>
      <c r="EQ245" s="9"/>
      <c r="ER245" s="9"/>
      <c r="ES245" s="9"/>
      <c r="ET245" s="9"/>
      <c r="EU245" s="9"/>
      <c r="EV245" s="9"/>
      <c r="EW245" s="9"/>
      <c r="EX245" s="9"/>
      <c r="EY245" s="9"/>
      <c r="EZ245" s="9"/>
      <c r="FA245" s="9"/>
      <c r="FB245" s="9"/>
      <c r="FC245" s="9"/>
      <c r="FD245" s="9"/>
      <c r="FE245" s="9"/>
      <c r="FF245" s="9"/>
      <c r="FG245" s="9"/>
      <c r="FH245" s="9"/>
      <c r="FI245" s="9"/>
      <c r="FJ245" s="9"/>
      <c r="FK245" s="9"/>
      <c r="FL245" s="9"/>
      <c r="FM245" s="9"/>
      <c r="FN245" s="9"/>
      <c r="FO245" s="9"/>
      <c r="FP245" s="9"/>
      <c r="FQ245" s="9"/>
      <c r="FR245" s="9"/>
      <c r="FS245" s="9"/>
      <c r="FT245" s="9"/>
      <c r="FU245" s="9"/>
      <c r="FV245" s="9"/>
      <c r="FW245" s="9"/>
      <c r="FX245" s="9"/>
      <c r="FY245" s="9"/>
      <c r="FZ245" s="9"/>
      <c r="GA245" s="9"/>
      <c r="GB245" s="9"/>
      <c r="GC245" s="9"/>
      <c r="GD245" s="9"/>
      <c r="GE245" s="9"/>
      <c r="GF245" s="9"/>
      <c r="GG245" s="9"/>
      <c r="GH245" s="9"/>
      <c r="GI245" s="9"/>
      <c r="GJ245" s="9"/>
      <c r="GK245" s="9"/>
      <c r="GL245" s="9"/>
      <c r="GM245" s="9"/>
      <c r="GN245" s="9"/>
      <c r="GO245" s="9"/>
      <c r="GP245" s="9"/>
      <c r="GQ245" s="9"/>
      <c r="GR245" s="9"/>
      <c r="GS245" s="9"/>
      <c r="GT245" s="9"/>
      <c r="GU245" s="9"/>
      <c r="GV245" s="9"/>
      <c r="GW245" s="9"/>
      <c r="GX245" s="9"/>
      <c r="GY245" s="9"/>
      <c r="GZ245" s="9"/>
      <c r="HA245" s="9"/>
      <c r="HB245" s="9"/>
      <c r="HC245" s="9"/>
      <c r="HD245" s="9"/>
      <c r="HE245" s="9"/>
      <c r="HF245" s="9"/>
      <c r="HG245" s="9"/>
      <c r="HH245" s="9"/>
      <c r="HI245" s="9"/>
      <c r="HJ245" s="9"/>
      <c r="HK245" s="9"/>
      <c r="HL245" s="9"/>
      <c r="HM245" s="9"/>
      <c r="HN245" s="9"/>
      <c r="HO245" s="9"/>
      <c r="HP245" s="9"/>
      <c r="HQ245" s="9"/>
      <c r="HR245" s="9"/>
      <c r="HS245" s="9"/>
      <c r="HT245" s="9"/>
      <c r="HU245" s="9"/>
      <c r="HV245" s="9"/>
      <c r="HW245" s="9"/>
      <c r="HX245" s="9"/>
      <c r="HY245" s="9"/>
      <c r="HZ245" s="9"/>
      <c r="IA245" s="9"/>
      <c r="IB245" s="9"/>
      <c r="IC245" s="9"/>
      <c r="ID245" s="9"/>
      <c r="IE245" s="9"/>
      <c r="IF245" s="9"/>
      <c r="IG245" s="9"/>
      <c r="IH245" s="9"/>
      <c r="II245" s="9"/>
      <c r="IJ245" s="9"/>
      <c r="IK245" s="9"/>
      <c r="IL245" s="9"/>
      <c r="IM245" s="9"/>
      <c r="IN245" s="9"/>
      <c r="IO245" s="9"/>
      <c r="IP245" s="9"/>
      <c r="IQ245" s="9"/>
      <c r="IR245" s="9"/>
      <c r="IS245" s="9"/>
      <c r="IT245" s="9"/>
      <c r="IU245" s="9"/>
      <c r="IV245" s="57"/>
    </row>
    <row r="246" spans="1:256" s="9" customFormat="1" ht="79.5" customHeight="1">
      <c r="A246" s="62" t="s">
        <v>988</v>
      </c>
      <c r="B246" s="29" t="s">
        <v>989</v>
      </c>
      <c r="C246" s="28" t="s">
        <v>1073</v>
      </c>
      <c r="D246" s="28" t="s">
        <v>1074</v>
      </c>
      <c r="E246" s="62" t="s">
        <v>1075</v>
      </c>
      <c r="F246" s="28" t="s">
        <v>132</v>
      </c>
      <c r="G246" s="62" t="s">
        <v>932</v>
      </c>
      <c r="H246" s="62">
        <v>2020</v>
      </c>
      <c r="I246" s="28" t="s">
        <v>615</v>
      </c>
      <c r="J246" s="28" t="s">
        <v>616</v>
      </c>
      <c r="K246" s="87">
        <v>13992231299</v>
      </c>
      <c r="L246" s="39">
        <f t="shared" si="29"/>
        <v>50</v>
      </c>
      <c r="M246" s="39"/>
      <c r="N246" s="39"/>
      <c r="O246" s="39"/>
      <c r="P246" s="39"/>
      <c r="Q246" s="39"/>
      <c r="R246" s="39">
        <v>50</v>
      </c>
      <c r="S246" s="39"/>
      <c r="T246" s="39"/>
      <c r="U246" s="136"/>
      <c r="V246" s="39"/>
      <c r="W246" s="39"/>
      <c r="X246" s="39"/>
      <c r="Y246" s="39"/>
      <c r="Z246" s="136"/>
      <c r="AA246" s="62" t="s">
        <v>135</v>
      </c>
      <c r="AB246" s="62" t="s">
        <v>136</v>
      </c>
      <c r="AC246" s="62" t="s">
        <v>137</v>
      </c>
      <c r="AD246" s="62" t="s">
        <v>137</v>
      </c>
      <c r="AE246" s="62" t="s">
        <v>137</v>
      </c>
      <c r="AF246" s="62" t="s">
        <v>137</v>
      </c>
      <c r="AG246" s="62">
        <v>49</v>
      </c>
      <c r="AH246" s="62">
        <v>95</v>
      </c>
      <c r="AI246" s="62">
        <v>231</v>
      </c>
      <c r="AJ246" s="62">
        <v>637</v>
      </c>
      <c r="AK246" s="66" t="s">
        <v>1076</v>
      </c>
      <c r="AL246" s="66" t="s">
        <v>1076</v>
      </c>
      <c r="IV246" s="57"/>
    </row>
    <row r="247" spans="1:256" s="9" customFormat="1" ht="79.5" customHeight="1">
      <c r="A247" s="62" t="s">
        <v>988</v>
      </c>
      <c r="B247" s="29" t="s">
        <v>989</v>
      </c>
      <c r="C247" s="28" t="s">
        <v>1077</v>
      </c>
      <c r="D247" s="28" t="s">
        <v>1078</v>
      </c>
      <c r="E247" s="62" t="s">
        <v>1079</v>
      </c>
      <c r="F247" s="123" t="s">
        <v>143</v>
      </c>
      <c r="G247" s="62" t="s">
        <v>438</v>
      </c>
      <c r="H247" s="62">
        <v>2020</v>
      </c>
      <c r="I247" s="28" t="s">
        <v>615</v>
      </c>
      <c r="J247" s="62" t="s">
        <v>591</v>
      </c>
      <c r="K247" s="62">
        <v>18992257506</v>
      </c>
      <c r="L247" s="39">
        <f t="shared" si="29"/>
        <v>65</v>
      </c>
      <c r="M247" s="39">
        <f>SUM(N247:Q247)</f>
        <v>0</v>
      </c>
      <c r="N247" s="39"/>
      <c r="O247" s="39"/>
      <c r="P247" s="39"/>
      <c r="Q247" s="39"/>
      <c r="R247" s="39">
        <v>65</v>
      </c>
      <c r="S247" s="39"/>
      <c r="T247" s="39"/>
      <c r="U247" s="39"/>
      <c r="V247" s="39"/>
      <c r="W247" s="39"/>
      <c r="X247" s="39"/>
      <c r="Y247" s="39"/>
      <c r="Z247" s="39"/>
      <c r="AA247" s="62" t="s">
        <v>135</v>
      </c>
      <c r="AB247" s="62" t="s">
        <v>136</v>
      </c>
      <c r="AC247" s="62" t="s">
        <v>136</v>
      </c>
      <c r="AD247" s="62" t="s">
        <v>137</v>
      </c>
      <c r="AE247" s="62" t="s">
        <v>137</v>
      </c>
      <c r="AF247" s="62" t="s">
        <v>137</v>
      </c>
      <c r="AG247" s="137">
        <v>91</v>
      </c>
      <c r="AH247" s="137">
        <v>192</v>
      </c>
      <c r="AI247" s="29">
        <v>318</v>
      </c>
      <c r="AJ247" s="29">
        <v>865</v>
      </c>
      <c r="AK247" s="62" t="s">
        <v>823</v>
      </c>
      <c r="AL247" s="62" t="s">
        <v>824</v>
      </c>
      <c r="IV247" s="57"/>
    </row>
    <row r="248" spans="1:256" s="7" customFormat="1" ht="79.5" customHeight="1">
      <c r="A248" s="62" t="s">
        <v>988</v>
      </c>
      <c r="B248" s="29" t="s">
        <v>989</v>
      </c>
      <c r="C248" s="28" t="s">
        <v>1080</v>
      </c>
      <c r="D248" s="62" t="s">
        <v>1081</v>
      </c>
      <c r="E248" s="62" t="s">
        <v>1082</v>
      </c>
      <c r="F248" s="124" t="s">
        <v>143</v>
      </c>
      <c r="G248" s="62" t="s">
        <v>458</v>
      </c>
      <c r="H248" s="62">
        <v>2020</v>
      </c>
      <c r="I248" s="28" t="s">
        <v>640</v>
      </c>
      <c r="J248" s="28" t="s">
        <v>641</v>
      </c>
      <c r="K248" s="29">
        <v>13909125390</v>
      </c>
      <c r="L248" s="39">
        <f t="shared" si="29"/>
        <v>120</v>
      </c>
      <c r="M248" s="39">
        <f>SUM(N248:Q248)</f>
        <v>0</v>
      </c>
      <c r="N248" s="39"/>
      <c r="O248" s="39"/>
      <c r="P248" s="39"/>
      <c r="Q248" s="39"/>
      <c r="R248" s="39">
        <v>120</v>
      </c>
      <c r="S248" s="39"/>
      <c r="T248" s="39"/>
      <c r="U248" s="39"/>
      <c r="V248" s="39"/>
      <c r="W248" s="39"/>
      <c r="X248" s="39"/>
      <c r="Y248" s="39"/>
      <c r="Z248" s="39"/>
      <c r="AA248" s="62" t="s">
        <v>135</v>
      </c>
      <c r="AB248" s="62" t="s">
        <v>136</v>
      </c>
      <c r="AC248" s="62" t="s">
        <v>136</v>
      </c>
      <c r="AD248" s="62" t="s">
        <v>137</v>
      </c>
      <c r="AE248" s="62" t="s">
        <v>137</v>
      </c>
      <c r="AF248" s="62" t="s">
        <v>137</v>
      </c>
      <c r="AG248" s="141">
        <v>89</v>
      </c>
      <c r="AH248" s="141">
        <v>195</v>
      </c>
      <c r="AI248" s="29">
        <v>305</v>
      </c>
      <c r="AJ248" s="29">
        <v>889</v>
      </c>
      <c r="AK248" s="62" t="s">
        <v>823</v>
      </c>
      <c r="AL248" s="62" t="s">
        <v>824</v>
      </c>
      <c r="AM248" s="142"/>
      <c r="IV248" s="110"/>
    </row>
    <row r="249" spans="1:256" s="9" customFormat="1" ht="79.5" customHeight="1">
      <c r="A249" s="62" t="s">
        <v>988</v>
      </c>
      <c r="B249" s="29" t="s">
        <v>989</v>
      </c>
      <c r="C249" s="28" t="s">
        <v>1083</v>
      </c>
      <c r="D249" s="62" t="s">
        <v>1084</v>
      </c>
      <c r="E249" s="125" t="s">
        <v>1085</v>
      </c>
      <c r="F249" s="62" t="s">
        <v>147</v>
      </c>
      <c r="G249" s="62" t="s">
        <v>1086</v>
      </c>
      <c r="H249" s="126">
        <v>2020</v>
      </c>
      <c r="I249" s="28" t="s">
        <v>615</v>
      </c>
      <c r="J249" s="28" t="s">
        <v>616</v>
      </c>
      <c r="K249" s="87">
        <v>13992231299</v>
      </c>
      <c r="L249" s="39">
        <f t="shared" si="29"/>
        <v>85</v>
      </c>
      <c r="M249" s="39">
        <f>SUM(N249:Q249)</f>
        <v>0</v>
      </c>
      <c r="N249" s="39"/>
      <c r="O249" s="39"/>
      <c r="P249" s="133"/>
      <c r="Q249" s="39"/>
      <c r="R249" s="133">
        <v>85</v>
      </c>
      <c r="S249" s="39"/>
      <c r="T249" s="39"/>
      <c r="U249" s="39"/>
      <c r="V249" s="39"/>
      <c r="W249" s="39"/>
      <c r="X249" s="39"/>
      <c r="Y249" s="39"/>
      <c r="Z249" s="39"/>
      <c r="AA249" s="62" t="s">
        <v>135</v>
      </c>
      <c r="AB249" s="62" t="s">
        <v>136</v>
      </c>
      <c r="AC249" s="62" t="s">
        <v>136</v>
      </c>
      <c r="AD249" s="62" t="s">
        <v>137</v>
      </c>
      <c r="AE249" s="62" t="s">
        <v>137</v>
      </c>
      <c r="AF249" s="62" t="s">
        <v>137</v>
      </c>
      <c r="AG249" s="62">
        <v>37</v>
      </c>
      <c r="AH249" s="62">
        <v>72</v>
      </c>
      <c r="AI249" s="29">
        <v>308</v>
      </c>
      <c r="AJ249" s="29">
        <v>860</v>
      </c>
      <c r="AK249" s="62" t="s">
        <v>823</v>
      </c>
      <c r="AL249" s="62" t="s">
        <v>824</v>
      </c>
      <c r="IV249" s="57"/>
    </row>
    <row r="250" spans="1:256" s="9" customFormat="1" ht="79.5" customHeight="1">
      <c r="A250" s="62" t="s">
        <v>988</v>
      </c>
      <c r="B250" s="29" t="s">
        <v>989</v>
      </c>
      <c r="C250" s="28" t="s">
        <v>1087</v>
      </c>
      <c r="D250" s="62" t="s">
        <v>1088</v>
      </c>
      <c r="E250" s="28" t="s">
        <v>1089</v>
      </c>
      <c r="F250" s="28" t="s">
        <v>147</v>
      </c>
      <c r="G250" s="28" t="s">
        <v>900</v>
      </c>
      <c r="H250" s="62">
        <v>2020</v>
      </c>
      <c r="I250" s="28" t="s">
        <v>615</v>
      </c>
      <c r="J250" s="28" t="s">
        <v>616</v>
      </c>
      <c r="K250" s="87">
        <v>13992231299</v>
      </c>
      <c r="L250" s="39">
        <f t="shared" si="29"/>
        <v>100</v>
      </c>
      <c r="M250" s="39">
        <f>SUM(N250:Q250)</f>
        <v>0</v>
      </c>
      <c r="N250" s="39"/>
      <c r="O250" s="39"/>
      <c r="P250" s="39"/>
      <c r="Q250" s="39"/>
      <c r="R250" s="39">
        <v>100</v>
      </c>
      <c r="S250" s="39"/>
      <c r="T250" s="39"/>
      <c r="U250" s="39"/>
      <c r="V250" s="39"/>
      <c r="W250" s="39"/>
      <c r="X250" s="39"/>
      <c r="Y250" s="39"/>
      <c r="Z250" s="39"/>
      <c r="AA250" s="62" t="s">
        <v>135</v>
      </c>
      <c r="AB250" s="62" t="s">
        <v>136</v>
      </c>
      <c r="AC250" s="62" t="s">
        <v>136</v>
      </c>
      <c r="AD250" s="62" t="s">
        <v>137</v>
      </c>
      <c r="AE250" s="62" t="s">
        <v>137</v>
      </c>
      <c r="AF250" s="62" t="s">
        <v>137</v>
      </c>
      <c r="AG250" s="28">
        <v>100</v>
      </c>
      <c r="AH250" s="28">
        <v>213</v>
      </c>
      <c r="AI250" s="29">
        <v>453</v>
      </c>
      <c r="AJ250" s="29">
        <v>1054</v>
      </c>
      <c r="AK250" s="62" t="s">
        <v>823</v>
      </c>
      <c r="AL250" s="62" t="s">
        <v>824</v>
      </c>
      <c r="IV250" s="57"/>
    </row>
    <row r="251" spans="1:256" s="9" customFormat="1" ht="79.5" customHeight="1">
      <c r="A251" s="62" t="s">
        <v>988</v>
      </c>
      <c r="B251" s="29" t="s">
        <v>989</v>
      </c>
      <c r="C251" s="214" t="s">
        <v>1090</v>
      </c>
      <c r="D251" s="81" t="s">
        <v>1091</v>
      </c>
      <c r="E251" s="114" t="s">
        <v>1092</v>
      </c>
      <c r="F251" s="114" t="s">
        <v>147</v>
      </c>
      <c r="G251" s="114" t="s">
        <v>896</v>
      </c>
      <c r="H251" s="127">
        <v>2020</v>
      </c>
      <c r="I251" s="28" t="s">
        <v>615</v>
      </c>
      <c r="J251" s="28" t="s">
        <v>616</v>
      </c>
      <c r="K251" s="87">
        <v>13992231299</v>
      </c>
      <c r="L251" s="39">
        <f t="shared" si="29"/>
        <v>75</v>
      </c>
      <c r="M251" s="134"/>
      <c r="N251" s="134"/>
      <c r="O251" s="134"/>
      <c r="P251" s="134"/>
      <c r="Q251" s="134"/>
      <c r="R251" s="134">
        <v>75</v>
      </c>
      <c r="S251" s="134"/>
      <c r="T251" s="134"/>
      <c r="U251" s="134"/>
      <c r="V251" s="134"/>
      <c r="W251" s="134"/>
      <c r="X251" s="134"/>
      <c r="Y251" s="134"/>
      <c r="Z251" s="134"/>
      <c r="AA251" s="62" t="s">
        <v>135</v>
      </c>
      <c r="AB251" s="62" t="s">
        <v>136</v>
      </c>
      <c r="AC251" s="62" t="s">
        <v>136</v>
      </c>
      <c r="AD251" s="62" t="s">
        <v>137</v>
      </c>
      <c r="AE251" s="62" t="s">
        <v>137</v>
      </c>
      <c r="AF251" s="62" t="s">
        <v>137</v>
      </c>
      <c r="AG251" s="127">
        <v>35</v>
      </c>
      <c r="AH251" s="127">
        <v>77</v>
      </c>
      <c r="AI251" s="127">
        <v>256</v>
      </c>
      <c r="AJ251" s="127">
        <v>679</v>
      </c>
      <c r="AK251" s="62" t="s">
        <v>1093</v>
      </c>
      <c r="AL251" s="62" t="s">
        <v>824</v>
      </c>
      <c r="IV251" s="57"/>
    </row>
    <row r="252" spans="1:256" s="9" customFormat="1" ht="79.5" customHeight="1">
      <c r="A252" s="62" t="s">
        <v>988</v>
      </c>
      <c r="B252" s="29" t="s">
        <v>989</v>
      </c>
      <c r="C252" s="28" t="s">
        <v>1094</v>
      </c>
      <c r="D252" s="62" t="s">
        <v>1095</v>
      </c>
      <c r="E252" s="62" t="s">
        <v>1096</v>
      </c>
      <c r="F252" s="62" t="s">
        <v>155</v>
      </c>
      <c r="G252" s="62" t="s">
        <v>269</v>
      </c>
      <c r="H252" s="62">
        <v>2020</v>
      </c>
      <c r="I252" s="28" t="s">
        <v>615</v>
      </c>
      <c r="J252" s="62" t="s">
        <v>580</v>
      </c>
      <c r="K252" s="62">
        <v>1831204566</v>
      </c>
      <c r="L252" s="39">
        <f t="shared" si="29"/>
        <v>50</v>
      </c>
      <c r="M252" s="39">
        <f aca="true" t="shared" si="30" ref="M252:M262">SUM(N252:Q252)</f>
        <v>0</v>
      </c>
      <c r="N252" s="39"/>
      <c r="O252" s="39"/>
      <c r="P252" s="39"/>
      <c r="Q252" s="39"/>
      <c r="R252" s="39">
        <v>50</v>
      </c>
      <c r="S252" s="39"/>
      <c r="T252" s="39"/>
      <c r="U252" s="39"/>
      <c r="V252" s="39"/>
      <c r="W252" s="39"/>
      <c r="X252" s="39"/>
      <c r="Y252" s="39"/>
      <c r="Z252" s="39"/>
      <c r="AA252" s="62" t="s">
        <v>135</v>
      </c>
      <c r="AB252" s="62" t="s">
        <v>136</v>
      </c>
      <c r="AC252" s="62" t="s">
        <v>136</v>
      </c>
      <c r="AD252" s="62" t="s">
        <v>137</v>
      </c>
      <c r="AE252" s="62" t="s">
        <v>137</v>
      </c>
      <c r="AF252" s="62" t="s">
        <v>137</v>
      </c>
      <c r="AG252" s="62">
        <v>37</v>
      </c>
      <c r="AH252" s="62">
        <v>70</v>
      </c>
      <c r="AI252" s="29">
        <v>176</v>
      </c>
      <c r="AJ252" s="29">
        <v>500</v>
      </c>
      <c r="AK252" s="62" t="s">
        <v>823</v>
      </c>
      <c r="AL252" s="62" t="s">
        <v>824</v>
      </c>
      <c r="IV252" s="57"/>
    </row>
    <row r="253" spans="1:256" s="9" customFormat="1" ht="79.5" customHeight="1">
      <c r="A253" s="62" t="s">
        <v>988</v>
      </c>
      <c r="B253" s="29" t="s">
        <v>989</v>
      </c>
      <c r="C253" s="211" t="s">
        <v>1097</v>
      </c>
      <c r="D253" s="62" t="s">
        <v>1098</v>
      </c>
      <c r="E253" s="62" t="s">
        <v>1099</v>
      </c>
      <c r="F253" s="62" t="s">
        <v>155</v>
      </c>
      <c r="G253" s="62" t="s">
        <v>533</v>
      </c>
      <c r="H253" s="62">
        <v>2020</v>
      </c>
      <c r="I253" s="28" t="s">
        <v>615</v>
      </c>
      <c r="J253" s="28" t="s">
        <v>616</v>
      </c>
      <c r="K253" s="87">
        <v>13992231299</v>
      </c>
      <c r="L253" s="39">
        <f t="shared" si="29"/>
        <v>200</v>
      </c>
      <c r="M253" s="39">
        <f t="shared" si="30"/>
        <v>0</v>
      </c>
      <c r="N253" s="39"/>
      <c r="O253" s="39"/>
      <c r="P253" s="39"/>
      <c r="Q253" s="39"/>
      <c r="R253" s="39">
        <v>200</v>
      </c>
      <c r="S253" s="39"/>
      <c r="T253" s="39"/>
      <c r="U253" s="39"/>
      <c r="V253" s="39"/>
      <c r="W253" s="39"/>
      <c r="X253" s="39"/>
      <c r="Y253" s="39"/>
      <c r="Z253" s="39"/>
      <c r="AA253" s="62" t="s">
        <v>135</v>
      </c>
      <c r="AB253" s="62" t="s">
        <v>136</v>
      </c>
      <c r="AC253" s="62" t="s">
        <v>136</v>
      </c>
      <c r="AD253" s="62" t="s">
        <v>137</v>
      </c>
      <c r="AE253" s="62" t="s">
        <v>137</v>
      </c>
      <c r="AF253" s="62" t="s">
        <v>137</v>
      </c>
      <c r="AG253" s="28">
        <v>110</v>
      </c>
      <c r="AH253" s="28">
        <v>242</v>
      </c>
      <c r="AI253" s="29">
        <v>359</v>
      </c>
      <c r="AJ253" s="29">
        <v>938</v>
      </c>
      <c r="AK253" s="62" t="s">
        <v>823</v>
      </c>
      <c r="AL253" s="62" t="s">
        <v>824</v>
      </c>
      <c r="IV253" s="57"/>
    </row>
    <row r="254" spans="1:256" s="7" customFormat="1" ht="79.5" customHeight="1">
      <c r="A254" s="62" t="s">
        <v>988</v>
      </c>
      <c r="B254" s="29" t="s">
        <v>989</v>
      </c>
      <c r="C254" s="28" t="s">
        <v>1100</v>
      </c>
      <c r="D254" s="62" t="s">
        <v>1101</v>
      </c>
      <c r="E254" s="62" t="s">
        <v>1102</v>
      </c>
      <c r="F254" s="62" t="s">
        <v>155</v>
      </c>
      <c r="G254" s="28" t="s">
        <v>283</v>
      </c>
      <c r="H254" s="62">
        <v>2020</v>
      </c>
      <c r="I254" s="28" t="s">
        <v>615</v>
      </c>
      <c r="J254" s="28" t="s">
        <v>616</v>
      </c>
      <c r="K254" s="87">
        <v>13992231299</v>
      </c>
      <c r="L254" s="39">
        <f t="shared" si="29"/>
        <v>65</v>
      </c>
      <c r="M254" s="39">
        <f t="shared" si="30"/>
        <v>0</v>
      </c>
      <c r="N254" s="39"/>
      <c r="O254" s="39"/>
      <c r="P254" s="39"/>
      <c r="Q254" s="39"/>
      <c r="R254" s="39">
        <v>65</v>
      </c>
      <c r="S254" s="39"/>
      <c r="T254" s="39"/>
      <c r="U254" s="39"/>
      <c r="V254" s="39"/>
      <c r="W254" s="39"/>
      <c r="X254" s="39"/>
      <c r="Y254" s="39"/>
      <c r="Z254" s="39"/>
      <c r="AA254" s="62" t="s">
        <v>135</v>
      </c>
      <c r="AB254" s="62" t="s">
        <v>136</v>
      </c>
      <c r="AC254" s="62" t="s">
        <v>136</v>
      </c>
      <c r="AD254" s="62" t="s">
        <v>137</v>
      </c>
      <c r="AE254" s="62" t="s">
        <v>137</v>
      </c>
      <c r="AF254" s="62" t="s">
        <v>137</v>
      </c>
      <c r="AG254" s="28">
        <v>121</v>
      </c>
      <c r="AH254" s="28">
        <v>277</v>
      </c>
      <c r="AI254" s="28">
        <v>481</v>
      </c>
      <c r="AJ254" s="28">
        <v>1400</v>
      </c>
      <c r="AK254" s="62" t="s">
        <v>823</v>
      </c>
      <c r="AL254" s="62" t="s">
        <v>824</v>
      </c>
      <c r="AM254" s="9"/>
      <c r="AN254" s="9"/>
      <c r="AO254" s="9"/>
      <c r="AP254" s="9"/>
      <c r="AQ254" s="9"/>
      <c r="AR254" s="9"/>
      <c r="AS254" s="9"/>
      <c r="AT254" s="9"/>
      <c r="AU254" s="9"/>
      <c r="AV254" s="9"/>
      <c r="AW254" s="9"/>
      <c r="AX254" s="9"/>
      <c r="AY254" s="9"/>
      <c r="AZ254" s="9"/>
      <c r="BA254" s="9"/>
      <c r="BB254" s="9"/>
      <c r="BC254" s="9"/>
      <c r="BD254" s="9"/>
      <c r="BE254" s="9"/>
      <c r="BF254" s="9"/>
      <c r="BG254" s="9"/>
      <c r="BH254" s="9"/>
      <c r="BI254" s="9"/>
      <c r="BJ254" s="9"/>
      <c r="BK254" s="9"/>
      <c r="BL254" s="9"/>
      <c r="BM254" s="9"/>
      <c r="BN254" s="9"/>
      <c r="BO254" s="9"/>
      <c r="BP254" s="9"/>
      <c r="BQ254" s="9"/>
      <c r="BR254" s="9"/>
      <c r="BS254" s="9"/>
      <c r="BT254" s="9"/>
      <c r="BU254" s="9"/>
      <c r="BV254" s="9"/>
      <c r="BW254" s="9"/>
      <c r="BX254" s="9"/>
      <c r="BY254" s="9"/>
      <c r="BZ254" s="9"/>
      <c r="CA254" s="9"/>
      <c r="CB254" s="9"/>
      <c r="CC254" s="9"/>
      <c r="CD254" s="9"/>
      <c r="CE254" s="9"/>
      <c r="CF254" s="9"/>
      <c r="CG254" s="9"/>
      <c r="CH254" s="9"/>
      <c r="CI254" s="9"/>
      <c r="CJ254" s="9"/>
      <c r="CK254" s="9"/>
      <c r="CL254" s="9"/>
      <c r="CM254" s="9"/>
      <c r="CN254" s="9"/>
      <c r="CO254" s="9"/>
      <c r="CP254" s="9"/>
      <c r="CQ254" s="9"/>
      <c r="CR254" s="9"/>
      <c r="CS254" s="9"/>
      <c r="CT254" s="9"/>
      <c r="CU254" s="9"/>
      <c r="CV254" s="9"/>
      <c r="CW254" s="9"/>
      <c r="CX254" s="9"/>
      <c r="CY254" s="9"/>
      <c r="CZ254" s="9"/>
      <c r="DA254" s="9"/>
      <c r="DB254" s="9"/>
      <c r="DC254" s="9"/>
      <c r="DD254" s="9"/>
      <c r="DE254" s="9"/>
      <c r="DF254" s="9"/>
      <c r="DG254" s="9"/>
      <c r="DH254" s="9"/>
      <c r="DI254" s="9"/>
      <c r="DJ254" s="9"/>
      <c r="DK254" s="9"/>
      <c r="DL254" s="9"/>
      <c r="DM254" s="9"/>
      <c r="DN254" s="9"/>
      <c r="DO254" s="9"/>
      <c r="DP254" s="9"/>
      <c r="DQ254" s="9"/>
      <c r="DR254" s="9"/>
      <c r="DS254" s="9"/>
      <c r="DT254" s="9"/>
      <c r="DU254" s="9"/>
      <c r="DV254" s="9"/>
      <c r="DW254" s="9"/>
      <c r="DX254" s="9"/>
      <c r="DY254" s="9"/>
      <c r="DZ254" s="9"/>
      <c r="EA254" s="9"/>
      <c r="EB254" s="9"/>
      <c r="EC254" s="9"/>
      <c r="ED254" s="9"/>
      <c r="EE254" s="9"/>
      <c r="EF254" s="9"/>
      <c r="EG254" s="9"/>
      <c r="EH254" s="9"/>
      <c r="EI254" s="9"/>
      <c r="EJ254" s="9"/>
      <c r="EK254" s="9"/>
      <c r="EL254" s="9"/>
      <c r="EM254" s="9"/>
      <c r="EN254" s="9"/>
      <c r="EO254" s="9"/>
      <c r="EP254" s="9"/>
      <c r="EQ254" s="9"/>
      <c r="ER254" s="9"/>
      <c r="ES254" s="9"/>
      <c r="ET254" s="9"/>
      <c r="EU254" s="9"/>
      <c r="EV254" s="9"/>
      <c r="EW254" s="9"/>
      <c r="EX254" s="9"/>
      <c r="EY254" s="9"/>
      <c r="EZ254" s="9"/>
      <c r="FA254" s="9"/>
      <c r="FB254" s="9"/>
      <c r="FC254" s="9"/>
      <c r="FD254" s="9"/>
      <c r="FE254" s="9"/>
      <c r="FF254" s="9"/>
      <c r="FG254" s="9"/>
      <c r="FH254" s="9"/>
      <c r="FI254" s="9"/>
      <c r="FJ254" s="9"/>
      <c r="FK254" s="9"/>
      <c r="FL254" s="9"/>
      <c r="FM254" s="9"/>
      <c r="FN254" s="9"/>
      <c r="FO254" s="9"/>
      <c r="FP254" s="9"/>
      <c r="FQ254" s="9"/>
      <c r="FR254" s="9"/>
      <c r="FS254" s="9"/>
      <c r="FT254" s="9"/>
      <c r="FU254" s="9"/>
      <c r="FV254" s="9"/>
      <c r="FW254" s="9"/>
      <c r="FX254" s="9"/>
      <c r="FY254" s="9"/>
      <c r="FZ254" s="9"/>
      <c r="GA254" s="9"/>
      <c r="GB254" s="9"/>
      <c r="GC254" s="9"/>
      <c r="GD254" s="9"/>
      <c r="GE254" s="9"/>
      <c r="GF254" s="9"/>
      <c r="GG254" s="9"/>
      <c r="GH254" s="9"/>
      <c r="GI254" s="9"/>
      <c r="GJ254" s="9"/>
      <c r="GK254" s="9"/>
      <c r="GL254" s="9"/>
      <c r="GM254" s="9"/>
      <c r="GN254" s="9"/>
      <c r="GO254" s="9"/>
      <c r="GP254" s="9"/>
      <c r="GQ254" s="9"/>
      <c r="GR254" s="9"/>
      <c r="GS254" s="9"/>
      <c r="GT254" s="9"/>
      <c r="GU254" s="9"/>
      <c r="GV254" s="9"/>
      <c r="GW254" s="9"/>
      <c r="GX254" s="9"/>
      <c r="GY254" s="9"/>
      <c r="GZ254" s="9"/>
      <c r="HA254" s="9"/>
      <c r="HB254" s="9"/>
      <c r="HC254" s="9"/>
      <c r="HD254" s="9"/>
      <c r="HE254" s="9"/>
      <c r="HF254" s="9"/>
      <c r="HG254" s="9"/>
      <c r="HH254" s="9"/>
      <c r="HI254" s="9"/>
      <c r="HJ254" s="9"/>
      <c r="HK254" s="9"/>
      <c r="HL254" s="9"/>
      <c r="HM254" s="9"/>
      <c r="HN254" s="9"/>
      <c r="HO254" s="9"/>
      <c r="HP254" s="9"/>
      <c r="HQ254" s="9"/>
      <c r="HR254" s="9"/>
      <c r="HS254" s="9"/>
      <c r="HT254" s="9"/>
      <c r="HU254" s="9"/>
      <c r="HV254" s="9"/>
      <c r="HW254" s="9"/>
      <c r="HX254" s="9"/>
      <c r="HY254" s="9"/>
      <c r="HZ254" s="9"/>
      <c r="IA254" s="9"/>
      <c r="IB254" s="9"/>
      <c r="IC254" s="9"/>
      <c r="ID254" s="9"/>
      <c r="IE254" s="9"/>
      <c r="IF254" s="9"/>
      <c r="IG254" s="9"/>
      <c r="IH254" s="9"/>
      <c r="II254" s="9"/>
      <c r="IJ254" s="9"/>
      <c r="IK254" s="9"/>
      <c r="IL254" s="9"/>
      <c r="IM254" s="9"/>
      <c r="IN254" s="9"/>
      <c r="IO254" s="9"/>
      <c r="IP254" s="9"/>
      <c r="IQ254" s="9"/>
      <c r="IR254" s="9"/>
      <c r="IS254" s="9"/>
      <c r="IT254" s="9"/>
      <c r="IU254" s="9"/>
      <c r="IV254" s="57"/>
    </row>
    <row r="255" spans="1:256" s="7" customFormat="1" ht="79.5" customHeight="1">
      <c r="A255" s="62" t="s">
        <v>988</v>
      </c>
      <c r="B255" s="29" t="s">
        <v>989</v>
      </c>
      <c r="C255" s="28" t="s">
        <v>1103</v>
      </c>
      <c r="D255" s="62" t="s">
        <v>1104</v>
      </c>
      <c r="E255" s="62" t="s">
        <v>1105</v>
      </c>
      <c r="F255" s="62" t="s">
        <v>155</v>
      </c>
      <c r="G255" s="62" t="s">
        <v>1106</v>
      </c>
      <c r="H255" s="62">
        <v>2020</v>
      </c>
      <c r="I255" s="28" t="s">
        <v>615</v>
      </c>
      <c r="J255" s="62" t="s">
        <v>580</v>
      </c>
      <c r="K255" s="62">
        <v>1831204566</v>
      </c>
      <c r="L255" s="39">
        <f t="shared" si="29"/>
        <v>105</v>
      </c>
      <c r="M255" s="39">
        <f t="shared" si="30"/>
        <v>0</v>
      </c>
      <c r="N255" s="39"/>
      <c r="O255" s="39"/>
      <c r="P255" s="39"/>
      <c r="Q255" s="39"/>
      <c r="R255" s="39">
        <v>105</v>
      </c>
      <c r="S255" s="39"/>
      <c r="T255" s="39"/>
      <c r="U255" s="39"/>
      <c r="V255" s="39"/>
      <c r="W255" s="39"/>
      <c r="X255" s="39"/>
      <c r="Y255" s="39"/>
      <c r="Z255" s="39"/>
      <c r="AA255" s="62" t="s">
        <v>135</v>
      </c>
      <c r="AB255" s="62" t="s">
        <v>136</v>
      </c>
      <c r="AC255" s="62" t="s">
        <v>137</v>
      </c>
      <c r="AD255" s="62" t="s">
        <v>137</v>
      </c>
      <c r="AE255" s="62" t="s">
        <v>137</v>
      </c>
      <c r="AF255" s="62" t="s">
        <v>137</v>
      </c>
      <c r="AG255" s="28">
        <v>55</v>
      </c>
      <c r="AH255" s="28">
        <v>99</v>
      </c>
      <c r="AI255" s="28">
        <v>228</v>
      </c>
      <c r="AJ255" s="28">
        <v>553</v>
      </c>
      <c r="AK255" s="62" t="s">
        <v>823</v>
      </c>
      <c r="AL255" s="62" t="s">
        <v>824</v>
      </c>
      <c r="AN255" s="16"/>
      <c r="AO255" s="16"/>
      <c r="AP255" s="16"/>
      <c r="AQ255" s="16"/>
      <c r="AR255" s="16"/>
      <c r="AS255" s="16"/>
      <c r="AT255" s="16"/>
      <c r="AU255" s="16"/>
      <c r="AV255" s="16"/>
      <c r="AW255" s="16"/>
      <c r="AX255" s="16"/>
      <c r="AY255" s="16"/>
      <c r="AZ255" s="16"/>
      <c r="BA255" s="16"/>
      <c r="BB255" s="16"/>
      <c r="BC255" s="16"/>
      <c r="BD255" s="16"/>
      <c r="BE255" s="16"/>
      <c r="BF255" s="16"/>
      <c r="BG255" s="16"/>
      <c r="BH255" s="16"/>
      <c r="BI255" s="16"/>
      <c r="BJ255" s="16"/>
      <c r="BK255" s="16"/>
      <c r="BL255" s="16"/>
      <c r="BM255" s="16"/>
      <c r="BN255" s="16"/>
      <c r="BO255" s="16"/>
      <c r="BP255" s="16"/>
      <c r="BQ255" s="16"/>
      <c r="BR255" s="16"/>
      <c r="BS255" s="16"/>
      <c r="BT255" s="16"/>
      <c r="BU255" s="16"/>
      <c r="BV255" s="16"/>
      <c r="BW255" s="16"/>
      <c r="BX255" s="16"/>
      <c r="BY255" s="16"/>
      <c r="BZ255" s="16"/>
      <c r="CA255" s="16"/>
      <c r="CB255" s="16"/>
      <c r="CC255" s="16"/>
      <c r="CD255" s="16"/>
      <c r="CE255" s="16"/>
      <c r="CF255" s="16"/>
      <c r="CG255" s="16"/>
      <c r="CH255" s="16"/>
      <c r="CI255" s="16"/>
      <c r="CJ255" s="16"/>
      <c r="CK255" s="16"/>
      <c r="CL255" s="16"/>
      <c r="CM255" s="16"/>
      <c r="CN255" s="16"/>
      <c r="CO255" s="16"/>
      <c r="CP255" s="16"/>
      <c r="CQ255" s="16"/>
      <c r="CR255" s="16"/>
      <c r="CS255" s="16"/>
      <c r="CT255" s="16"/>
      <c r="CU255" s="16"/>
      <c r="CV255" s="16"/>
      <c r="CW255" s="16"/>
      <c r="CX255" s="16"/>
      <c r="CY255" s="16"/>
      <c r="CZ255" s="16"/>
      <c r="DA255" s="16"/>
      <c r="DB255" s="16"/>
      <c r="DC255" s="16"/>
      <c r="DD255" s="16"/>
      <c r="DE255" s="16"/>
      <c r="DF255" s="16"/>
      <c r="DG255" s="16"/>
      <c r="DH255" s="16"/>
      <c r="DI255" s="16"/>
      <c r="DJ255" s="16"/>
      <c r="DK255" s="16"/>
      <c r="DL255" s="16"/>
      <c r="DM255" s="16"/>
      <c r="DN255" s="16"/>
      <c r="DO255" s="16"/>
      <c r="DP255" s="16"/>
      <c r="DQ255" s="16"/>
      <c r="DR255" s="16"/>
      <c r="DS255" s="16"/>
      <c r="DT255" s="16"/>
      <c r="DU255" s="16"/>
      <c r="DV255" s="16"/>
      <c r="DW255" s="16"/>
      <c r="DX255" s="16"/>
      <c r="DY255" s="16"/>
      <c r="DZ255" s="16"/>
      <c r="EA255" s="16"/>
      <c r="EB255" s="16"/>
      <c r="EC255" s="16"/>
      <c r="ED255" s="16"/>
      <c r="EE255" s="16"/>
      <c r="EF255" s="16"/>
      <c r="EG255" s="16"/>
      <c r="EH255" s="16"/>
      <c r="EI255" s="16"/>
      <c r="EJ255" s="16"/>
      <c r="EK255" s="16"/>
      <c r="EL255" s="16"/>
      <c r="EM255" s="16"/>
      <c r="EN255" s="16"/>
      <c r="EO255" s="16"/>
      <c r="EP255" s="16"/>
      <c r="EQ255" s="16"/>
      <c r="ER255" s="16"/>
      <c r="ES255" s="16"/>
      <c r="ET255" s="16"/>
      <c r="EU255" s="16"/>
      <c r="EV255" s="16"/>
      <c r="EW255" s="16"/>
      <c r="EX255" s="16"/>
      <c r="EY255" s="16"/>
      <c r="EZ255" s="16"/>
      <c r="FA255" s="16"/>
      <c r="FB255" s="16"/>
      <c r="FC255" s="16"/>
      <c r="FD255" s="16"/>
      <c r="FE255" s="16"/>
      <c r="FF255" s="16"/>
      <c r="FG255" s="16"/>
      <c r="FH255" s="16"/>
      <c r="FI255" s="16"/>
      <c r="FJ255" s="16"/>
      <c r="FK255" s="16"/>
      <c r="FL255" s="16"/>
      <c r="FM255" s="16"/>
      <c r="FN255" s="16"/>
      <c r="FO255" s="16"/>
      <c r="FP255" s="16"/>
      <c r="FQ255" s="16"/>
      <c r="FR255" s="16"/>
      <c r="FS255" s="16"/>
      <c r="FT255" s="16"/>
      <c r="FU255" s="16"/>
      <c r="FV255" s="16"/>
      <c r="FW255" s="16"/>
      <c r="FX255" s="16"/>
      <c r="FY255" s="16"/>
      <c r="FZ255" s="16"/>
      <c r="GA255" s="16"/>
      <c r="GB255" s="16"/>
      <c r="GC255" s="16"/>
      <c r="GD255" s="16"/>
      <c r="GE255" s="16"/>
      <c r="GF255" s="16"/>
      <c r="GG255" s="16"/>
      <c r="GH255" s="16"/>
      <c r="GI255" s="16"/>
      <c r="GJ255" s="16"/>
      <c r="GK255" s="16"/>
      <c r="GL255" s="16"/>
      <c r="GM255" s="16"/>
      <c r="GN255" s="16"/>
      <c r="GO255" s="16"/>
      <c r="GP255" s="16"/>
      <c r="GQ255" s="16"/>
      <c r="GR255" s="16"/>
      <c r="GS255" s="16"/>
      <c r="GT255" s="16"/>
      <c r="GU255" s="16"/>
      <c r="GV255" s="16"/>
      <c r="GW255" s="16"/>
      <c r="GX255" s="16"/>
      <c r="GY255" s="16"/>
      <c r="GZ255" s="16"/>
      <c r="HA255" s="16"/>
      <c r="HB255" s="16"/>
      <c r="HC255" s="16"/>
      <c r="HD255" s="16"/>
      <c r="HE255" s="16"/>
      <c r="HF255" s="16"/>
      <c r="HG255" s="16"/>
      <c r="HH255" s="16"/>
      <c r="HI255" s="16"/>
      <c r="HJ255" s="16"/>
      <c r="HK255" s="16"/>
      <c r="HL255" s="16"/>
      <c r="HM255" s="16"/>
      <c r="HN255" s="16"/>
      <c r="HO255" s="16"/>
      <c r="HP255" s="16"/>
      <c r="HQ255" s="16"/>
      <c r="HR255" s="16"/>
      <c r="HS255" s="16"/>
      <c r="HT255" s="16"/>
      <c r="HU255" s="16"/>
      <c r="HV255" s="16"/>
      <c r="HW255" s="16"/>
      <c r="HX255" s="16"/>
      <c r="HY255" s="16"/>
      <c r="HZ255" s="16"/>
      <c r="IA255" s="16"/>
      <c r="IB255" s="16"/>
      <c r="IC255" s="16"/>
      <c r="ID255" s="16"/>
      <c r="IE255" s="16"/>
      <c r="IF255" s="16"/>
      <c r="IG255" s="16"/>
      <c r="IH255" s="16"/>
      <c r="II255" s="16"/>
      <c r="IJ255" s="16"/>
      <c r="IK255" s="16"/>
      <c r="IL255" s="16"/>
      <c r="IM255" s="16"/>
      <c r="IN255" s="16"/>
      <c r="IO255" s="16"/>
      <c r="IP255" s="16"/>
      <c r="IQ255" s="16"/>
      <c r="IR255" s="16"/>
      <c r="IS255" s="16"/>
      <c r="IT255" s="16"/>
      <c r="IU255" s="16"/>
      <c r="IV255" s="110"/>
    </row>
    <row r="256" spans="1:256" s="9" customFormat="1" ht="79.5" customHeight="1">
      <c r="A256" s="62" t="s">
        <v>988</v>
      </c>
      <c r="B256" s="29" t="s">
        <v>989</v>
      </c>
      <c r="C256" s="28" t="s">
        <v>1107</v>
      </c>
      <c r="D256" s="28" t="s">
        <v>1108</v>
      </c>
      <c r="E256" s="62" t="s">
        <v>1109</v>
      </c>
      <c r="F256" s="123" t="s">
        <v>155</v>
      </c>
      <c r="G256" s="123" t="s">
        <v>533</v>
      </c>
      <c r="H256" s="62" t="s">
        <v>513</v>
      </c>
      <c r="I256" s="28" t="s">
        <v>615</v>
      </c>
      <c r="J256" s="28" t="s">
        <v>616</v>
      </c>
      <c r="K256" s="87">
        <v>13992231299</v>
      </c>
      <c r="L256" s="39">
        <f t="shared" si="29"/>
        <v>1.88</v>
      </c>
      <c r="M256" s="39">
        <f t="shared" si="30"/>
        <v>0</v>
      </c>
      <c r="N256" s="39"/>
      <c r="O256" s="39"/>
      <c r="P256" s="39"/>
      <c r="Q256" s="39"/>
      <c r="R256" s="39">
        <v>1.88</v>
      </c>
      <c r="S256" s="39"/>
      <c r="T256" s="39"/>
      <c r="U256" s="39"/>
      <c r="V256" s="39"/>
      <c r="W256" s="39"/>
      <c r="X256" s="39"/>
      <c r="Y256" s="39"/>
      <c r="Z256" s="39"/>
      <c r="AA256" s="62" t="s">
        <v>135</v>
      </c>
      <c r="AB256" s="62" t="s">
        <v>136</v>
      </c>
      <c r="AC256" s="62" t="s">
        <v>136</v>
      </c>
      <c r="AD256" s="62" t="s">
        <v>137</v>
      </c>
      <c r="AE256" s="62" t="s">
        <v>137</v>
      </c>
      <c r="AF256" s="62" t="s">
        <v>137</v>
      </c>
      <c r="AG256" s="28">
        <v>110</v>
      </c>
      <c r="AH256" s="28">
        <v>242</v>
      </c>
      <c r="AI256" s="62">
        <v>359</v>
      </c>
      <c r="AJ256" s="28">
        <v>938</v>
      </c>
      <c r="AK256" s="143" t="s">
        <v>1076</v>
      </c>
      <c r="AL256" s="143" t="s">
        <v>1076</v>
      </c>
      <c r="IV256" s="57"/>
    </row>
    <row r="257" spans="1:256" s="9" customFormat="1" ht="79.5" customHeight="1">
      <c r="A257" s="62" t="s">
        <v>988</v>
      </c>
      <c r="B257" s="29" t="s">
        <v>989</v>
      </c>
      <c r="C257" s="28" t="s">
        <v>1110</v>
      </c>
      <c r="D257" s="28" t="s">
        <v>1111</v>
      </c>
      <c r="E257" s="62" t="s">
        <v>1112</v>
      </c>
      <c r="F257" s="123" t="s">
        <v>155</v>
      </c>
      <c r="G257" s="123" t="s">
        <v>1106</v>
      </c>
      <c r="H257" s="62" t="s">
        <v>513</v>
      </c>
      <c r="I257" s="28" t="s">
        <v>615</v>
      </c>
      <c r="J257" s="28" t="s">
        <v>616</v>
      </c>
      <c r="K257" s="87">
        <v>13992231299</v>
      </c>
      <c r="L257" s="39">
        <f t="shared" si="29"/>
        <v>1.25</v>
      </c>
      <c r="M257" s="39">
        <f t="shared" si="30"/>
        <v>0</v>
      </c>
      <c r="N257" s="39"/>
      <c r="O257" s="39"/>
      <c r="P257" s="39"/>
      <c r="Q257" s="39"/>
      <c r="R257" s="39">
        <v>1.25</v>
      </c>
      <c r="S257" s="39"/>
      <c r="T257" s="39"/>
      <c r="U257" s="39"/>
      <c r="V257" s="39"/>
      <c r="W257" s="39"/>
      <c r="X257" s="39"/>
      <c r="Y257" s="39"/>
      <c r="Z257" s="39"/>
      <c r="AA257" s="62" t="s">
        <v>135</v>
      </c>
      <c r="AB257" s="62" t="s">
        <v>136</v>
      </c>
      <c r="AC257" s="62" t="s">
        <v>137</v>
      </c>
      <c r="AD257" s="62" t="s">
        <v>137</v>
      </c>
      <c r="AE257" s="62" t="s">
        <v>137</v>
      </c>
      <c r="AF257" s="62" t="s">
        <v>137</v>
      </c>
      <c r="AG257" s="28">
        <v>55</v>
      </c>
      <c r="AH257" s="28">
        <v>102</v>
      </c>
      <c r="AI257" s="62">
        <v>228</v>
      </c>
      <c r="AJ257" s="62">
        <v>553</v>
      </c>
      <c r="AK257" s="143" t="s">
        <v>1076</v>
      </c>
      <c r="AL257" s="143" t="s">
        <v>1076</v>
      </c>
      <c r="IV257" s="57"/>
    </row>
    <row r="258" spans="1:256" s="9" customFormat="1" ht="79.5" customHeight="1">
      <c r="A258" s="62" t="s">
        <v>988</v>
      </c>
      <c r="B258" s="29" t="s">
        <v>989</v>
      </c>
      <c r="C258" s="28" t="s">
        <v>1113</v>
      </c>
      <c r="D258" s="28" t="s">
        <v>1114</v>
      </c>
      <c r="E258" s="62" t="s">
        <v>1115</v>
      </c>
      <c r="F258" s="123" t="s">
        <v>151</v>
      </c>
      <c r="G258" s="123" t="s">
        <v>1116</v>
      </c>
      <c r="H258" s="62">
        <v>2020</v>
      </c>
      <c r="I258" s="28" t="s">
        <v>615</v>
      </c>
      <c r="J258" s="28" t="s">
        <v>616</v>
      </c>
      <c r="K258" s="87">
        <v>13992231299</v>
      </c>
      <c r="L258" s="39">
        <f t="shared" si="29"/>
        <v>1.18</v>
      </c>
      <c r="M258" s="39">
        <f t="shared" si="30"/>
        <v>0</v>
      </c>
      <c r="N258" s="39"/>
      <c r="O258" s="39"/>
      <c r="P258" s="39"/>
      <c r="Q258" s="39"/>
      <c r="R258" s="39">
        <v>1.18</v>
      </c>
      <c r="S258" s="39"/>
      <c r="T258" s="39"/>
      <c r="U258" s="39"/>
      <c r="V258" s="39"/>
      <c r="W258" s="39"/>
      <c r="X258" s="39"/>
      <c r="Y258" s="39"/>
      <c r="Z258" s="39"/>
      <c r="AA258" s="62" t="s">
        <v>135</v>
      </c>
      <c r="AB258" s="62" t="s">
        <v>136</v>
      </c>
      <c r="AC258" s="62" t="s">
        <v>136</v>
      </c>
      <c r="AD258" s="62" t="s">
        <v>137</v>
      </c>
      <c r="AE258" s="62" t="s">
        <v>137</v>
      </c>
      <c r="AF258" s="62" t="s">
        <v>137</v>
      </c>
      <c r="AG258" s="28">
        <v>79</v>
      </c>
      <c r="AH258" s="28">
        <v>161</v>
      </c>
      <c r="AI258" s="62">
        <v>278</v>
      </c>
      <c r="AJ258" s="28">
        <v>643</v>
      </c>
      <c r="AK258" s="143" t="s">
        <v>1076</v>
      </c>
      <c r="AL258" s="143" t="s">
        <v>1076</v>
      </c>
      <c r="IV258" s="57"/>
    </row>
    <row r="259" spans="1:256" s="9" customFormat="1" ht="79.5" customHeight="1">
      <c r="A259" s="62" t="s">
        <v>988</v>
      </c>
      <c r="B259" s="29" t="s">
        <v>989</v>
      </c>
      <c r="C259" s="28" t="s">
        <v>1117</v>
      </c>
      <c r="D259" s="28" t="s">
        <v>1118</v>
      </c>
      <c r="E259" s="62" t="s">
        <v>1119</v>
      </c>
      <c r="F259" s="123" t="s">
        <v>159</v>
      </c>
      <c r="G259" s="62" t="s">
        <v>1045</v>
      </c>
      <c r="H259" s="62">
        <v>2020</v>
      </c>
      <c r="I259" s="28" t="s">
        <v>615</v>
      </c>
      <c r="J259" s="62" t="s">
        <v>1041</v>
      </c>
      <c r="K259" s="62">
        <v>15929016191</v>
      </c>
      <c r="L259" s="39">
        <f t="shared" si="29"/>
        <v>33</v>
      </c>
      <c r="M259" s="39">
        <f t="shared" si="30"/>
        <v>0</v>
      </c>
      <c r="N259" s="39"/>
      <c r="O259" s="39"/>
      <c r="P259" s="39"/>
      <c r="Q259" s="39"/>
      <c r="R259" s="39">
        <v>33</v>
      </c>
      <c r="S259" s="39"/>
      <c r="T259" s="39"/>
      <c r="U259" s="39"/>
      <c r="V259" s="39"/>
      <c r="W259" s="39"/>
      <c r="X259" s="39"/>
      <c r="Y259" s="39"/>
      <c r="Z259" s="39"/>
      <c r="AA259" s="62" t="s">
        <v>135</v>
      </c>
      <c r="AB259" s="62" t="s">
        <v>136</v>
      </c>
      <c r="AC259" s="62" t="s">
        <v>136</v>
      </c>
      <c r="AD259" s="62" t="s">
        <v>137</v>
      </c>
      <c r="AE259" s="62" t="s">
        <v>137</v>
      </c>
      <c r="AF259" s="62" t="s">
        <v>137</v>
      </c>
      <c r="AG259" s="137">
        <v>119</v>
      </c>
      <c r="AH259" s="137">
        <v>319</v>
      </c>
      <c r="AI259" s="29" t="s">
        <v>1120</v>
      </c>
      <c r="AJ259" s="29" t="s">
        <v>1121</v>
      </c>
      <c r="AK259" s="143" t="s">
        <v>1122</v>
      </c>
      <c r="AL259" s="143" t="s">
        <v>1122</v>
      </c>
      <c r="IV259" s="57"/>
    </row>
    <row r="260" spans="1:256" s="7" customFormat="1" ht="79.5" customHeight="1">
      <c r="A260" s="62" t="s">
        <v>988</v>
      </c>
      <c r="B260" s="29" t="s">
        <v>989</v>
      </c>
      <c r="C260" s="62" t="s">
        <v>1123</v>
      </c>
      <c r="D260" s="62" t="s">
        <v>1124</v>
      </c>
      <c r="E260" s="28" t="s">
        <v>1125</v>
      </c>
      <c r="F260" s="28" t="s">
        <v>132</v>
      </c>
      <c r="G260" s="62" t="s">
        <v>861</v>
      </c>
      <c r="H260" s="62">
        <v>2020</v>
      </c>
      <c r="I260" s="62" t="s">
        <v>640</v>
      </c>
      <c r="J260" s="62" t="s">
        <v>1126</v>
      </c>
      <c r="K260" s="62">
        <v>19929102777</v>
      </c>
      <c r="L260" s="39">
        <f t="shared" si="29"/>
        <v>10</v>
      </c>
      <c r="M260" s="39">
        <f t="shared" si="30"/>
        <v>0</v>
      </c>
      <c r="N260" s="39"/>
      <c r="O260" s="39"/>
      <c r="P260" s="39"/>
      <c r="Q260" s="39"/>
      <c r="R260" s="39">
        <v>10</v>
      </c>
      <c r="S260" s="39"/>
      <c r="T260" s="39"/>
      <c r="U260" s="39"/>
      <c r="V260" s="39"/>
      <c r="W260" s="39"/>
      <c r="X260" s="39"/>
      <c r="Y260" s="39"/>
      <c r="Z260" s="39"/>
      <c r="AA260" s="39" t="s">
        <v>135</v>
      </c>
      <c r="AB260" s="62" t="s">
        <v>136</v>
      </c>
      <c r="AC260" s="62" t="s">
        <v>136</v>
      </c>
      <c r="AD260" s="62" t="s">
        <v>137</v>
      </c>
      <c r="AE260" s="62" t="s">
        <v>137</v>
      </c>
      <c r="AF260" s="62" t="s">
        <v>137</v>
      </c>
      <c r="AG260" s="62">
        <v>92</v>
      </c>
      <c r="AH260" s="62">
        <v>196</v>
      </c>
      <c r="AI260" s="62">
        <v>337</v>
      </c>
      <c r="AJ260" s="62">
        <v>1049</v>
      </c>
      <c r="AK260" s="62" t="s">
        <v>823</v>
      </c>
      <c r="AL260" s="62" t="s">
        <v>824</v>
      </c>
      <c r="AM260" s="9"/>
      <c r="AN260" s="9"/>
      <c r="AO260" s="9"/>
      <c r="AP260" s="9"/>
      <c r="AQ260" s="9"/>
      <c r="AR260" s="9"/>
      <c r="AS260" s="9"/>
      <c r="AT260" s="9"/>
      <c r="AU260" s="9"/>
      <c r="AV260" s="9"/>
      <c r="AW260" s="9"/>
      <c r="AX260" s="9"/>
      <c r="AY260" s="9"/>
      <c r="AZ260" s="9"/>
      <c r="BA260" s="9"/>
      <c r="BB260" s="9"/>
      <c r="BC260" s="9"/>
      <c r="BD260" s="9"/>
      <c r="BE260" s="9"/>
      <c r="BF260" s="9"/>
      <c r="BG260" s="9"/>
      <c r="BH260" s="9"/>
      <c r="BI260" s="9"/>
      <c r="BJ260" s="9"/>
      <c r="BK260" s="9"/>
      <c r="BL260" s="9"/>
      <c r="BM260" s="9"/>
      <c r="BN260" s="9"/>
      <c r="BO260" s="9"/>
      <c r="BP260" s="9"/>
      <c r="BQ260" s="9"/>
      <c r="BR260" s="9"/>
      <c r="BS260" s="9"/>
      <c r="BT260" s="9"/>
      <c r="BU260" s="9"/>
      <c r="BV260" s="9"/>
      <c r="BW260" s="9"/>
      <c r="BX260" s="9"/>
      <c r="BY260" s="9"/>
      <c r="BZ260" s="9"/>
      <c r="CA260" s="9"/>
      <c r="CB260" s="9"/>
      <c r="CC260" s="9"/>
      <c r="CD260" s="9"/>
      <c r="CE260" s="9"/>
      <c r="CF260" s="9"/>
      <c r="CG260" s="9"/>
      <c r="CH260" s="9"/>
      <c r="CI260" s="9"/>
      <c r="CJ260" s="9"/>
      <c r="CK260" s="9"/>
      <c r="CL260" s="9"/>
      <c r="CM260" s="9"/>
      <c r="CN260" s="9"/>
      <c r="CO260" s="9"/>
      <c r="CP260" s="9"/>
      <c r="CQ260" s="9"/>
      <c r="CR260" s="9"/>
      <c r="CS260" s="9"/>
      <c r="CT260" s="9"/>
      <c r="CU260" s="9"/>
      <c r="CV260" s="9"/>
      <c r="CW260" s="9"/>
      <c r="CX260" s="9"/>
      <c r="CY260" s="9"/>
      <c r="CZ260" s="9"/>
      <c r="DA260" s="9"/>
      <c r="DB260" s="9"/>
      <c r="DC260" s="9"/>
      <c r="DD260" s="9"/>
      <c r="DE260" s="9"/>
      <c r="DF260" s="9"/>
      <c r="DG260" s="9"/>
      <c r="DH260" s="9"/>
      <c r="DI260" s="9"/>
      <c r="DJ260" s="9"/>
      <c r="DK260" s="9"/>
      <c r="DL260" s="9"/>
      <c r="DM260" s="9"/>
      <c r="DN260" s="9"/>
      <c r="DO260" s="9"/>
      <c r="DP260" s="9"/>
      <c r="DQ260" s="9"/>
      <c r="DR260" s="9"/>
      <c r="DS260" s="9"/>
      <c r="DT260" s="9"/>
      <c r="DU260" s="9"/>
      <c r="DV260" s="9"/>
      <c r="DW260" s="9"/>
      <c r="DX260" s="9"/>
      <c r="DY260" s="9"/>
      <c r="DZ260" s="9"/>
      <c r="EA260" s="9"/>
      <c r="EB260" s="9"/>
      <c r="EC260" s="9"/>
      <c r="ED260" s="9"/>
      <c r="EE260" s="9"/>
      <c r="EF260" s="9"/>
      <c r="EG260" s="9"/>
      <c r="EH260" s="9"/>
      <c r="EI260" s="9"/>
      <c r="EJ260" s="9"/>
      <c r="EK260" s="9"/>
      <c r="EL260" s="9"/>
      <c r="EM260" s="9"/>
      <c r="EN260" s="9"/>
      <c r="EO260" s="9"/>
      <c r="EP260" s="9"/>
      <c r="EQ260" s="9"/>
      <c r="ER260" s="9"/>
      <c r="ES260" s="9"/>
      <c r="ET260" s="9"/>
      <c r="EU260" s="9"/>
      <c r="EV260" s="9"/>
      <c r="EW260" s="9"/>
      <c r="EX260" s="9"/>
      <c r="EY260" s="9"/>
      <c r="EZ260" s="9"/>
      <c r="FA260" s="9"/>
      <c r="FB260" s="9"/>
      <c r="FC260" s="9"/>
      <c r="FD260" s="9"/>
      <c r="FE260" s="9"/>
      <c r="FF260" s="9"/>
      <c r="FG260" s="9"/>
      <c r="FH260" s="9"/>
      <c r="FI260" s="9"/>
      <c r="FJ260" s="9"/>
      <c r="FK260" s="9"/>
      <c r="FL260" s="9"/>
      <c r="FM260" s="9"/>
      <c r="FN260" s="9"/>
      <c r="FO260" s="9"/>
      <c r="FP260" s="9"/>
      <c r="FQ260" s="9"/>
      <c r="FR260" s="9"/>
      <c r="FS260" s="9"/>
      <c r="FT260" s="9"/>
      <c r="FU260" s="9"/>
      <c r="FV260" s="9"/>
      <c r="FW260" s="9"/>
      <c r="FX260" s="9"/>
      <c r="FY260" s="9"/>
      <c r="FZ260" s="9"/>
      <c r="GA260" s="9"/>
      <c r="GB260" s="9"/>
      <c r="GC260" s="9"/>
      <c r="GD260" s="9"/>
      <c r="GE260" s="9"/>
      <c r="GF260" s="9"/>
      <c r="GG260" s="9"/>
      <c r="GH260" s="9"/>
      <c r="GI260" s="9"/>
      <c r="GJ260" s="9"/>
      <c r="GK260" s="9"/>
      <c r="GL260" s="9"/>
      <c r="GM260" s="9"/>
      <c r="GN260" s="9"/>
      <c r="GO260" s="9"/>
      <c r="GP260" s="9"/>
      <c r="GQ260" s="9"/>
      <c r="GR260" s="9"/>
      <c r="GS260" s="9"/>
      <c r="GT260" s="9"/>
      <c r="GU260" s="9"/>
      <c r="GV260" s="9"/>
      <c r="GW260" s="9"/>
      <c r="GX260" s="9"/>
      <c r="GY260" s="9"/>
      <c r="GZ260" s="9"/>
      <c r="HA260" s="9"/>
      <c r="HB260" s="9"/>
      <c r="HC260" s="9"/>
      <c r="HD260" s="9"/>
      <c r="HE260" s="9"/>
      <c r="HF260" s="9"/>
      <c r="HG260" s="9"/>
      <c r="HH260" s="9"/>
      <c r="HI260" s="9"/>
      <c r="HJ260" s="9"/>
      <c r="HK260" s="9"/>
      <c r="HL260" s="9"/>
      <c r="HM260" s="9"/>
      <c r="HN260" s="9"/>
      <c r="HO260" s="9"/>
      <c r="HP260" s="9"/>
      <c r="HQ260" s="9"/>
      <c r="HR260" s="9"/>
      <c r="HS260" s="9"/>
      <c r="HT260" s="9"/>
      <c r="HU260" s="9"/>
      <c r="HV260" s="9"/>
      <c r="HW260" s="9"/>
      <c r="HX260" s="9"/>
      <c r="HY260" s="9"/>
      <c r="HZ260" s="9"/>
      <c r="IA260" s="9"/>
      <c r="IB260" s="9"/>
      <c r="IC260" s="9"/>
      <c r="ID260" s="9"/>
      <c r="IE260" s="9"/>
      <c r="IF260" s="9"/>
      <c r="IG260" s="9"/>
      <c r="IH260" s="9"/>
      <c r="II260" s="9"/>
      <c r="IJ260" s="9"/>
      <c r="IK260" s="9"/>
      <c r="IL260" s="9"/>
      <c r="IM260" s="9"/>
      <c r="IN260" s="9"/>
      <c r="IO260" s="9"/>
      <c r="IP260" s="9"/>
      <c r="IQ260" s="9"/>
      <c r="IR260" s="9"/>
      <c r="IS260" s="9"/>
      <c r="IT260" s="9"/>
      <c r="IU260" s="9"/>
      <c r="IV260" s="57"/>
    </row>
    <row r="261" spans="1:256" s="7" customFormat="1" ht="79.5" customHeight="1">
      <c r="A261" s="62" t="s">
        <v>988</v>
      </c>
      <c r="B261" s="29" t="s">
        <v>989</v>
      </c>
      <c r="C261" s="62" t="s">
        <v>1127</v>
      </c>
      <c r="D261" s="62" t="s">
        <v>1128</v>
      </c>
      <c r="E261" s="62" t="s">
        <v>1129</v>
      </c>
      <c r="F261" s="28" t="s">
        <v>132</v>
      </c>
      <c r="G261" s="62" t="s">
        <v>466</v>
      </c>
      <c r="H261" s="62">
        <v>2020</v>
      </c>
      <c r="I261" s="62" t="s">
        <v>640</v>
      </c>
      <c r="J261" s="62" t="s">
        <v>1126</v>
      </c>
      <c r="K261" s="62">
        <v>19929102777</v>
      </c>
      <c r="L261" s="39">
        <f t="shared" si="29"/>
        <v>46.2</v>
      </c>
      <c r="M261" s="39">
        <f t="shared" si="30"/>
        <v>0</v>
      </c>
      <c r="N261" s="39"/>
      <c r="O261" s="39"/>
      <c r="P261" s="39"/>
      <c r="Q261" s="39"/>
      <c r="R261" s="153">
        <v>46.2</v>
      </c>
      <c r="S261" s="153"/>
      <c r="T261" s="153"/>
      <c r="U261" s="153"/>
      <c r="V261" s="153"/>
      <c r="W261" s="153"/>
      <c r="X261" s="153"/>
      <c r="Y261" s="153"/>
      <c r="Z261" s="153"/>
      <c r="AA261" s="39" t="s">
        <v>135</v>
      </c>
      <c r="AB261" s="62" t="s">
        <v>136</v>
      </c>
      <c r="AC261" s="62" t="s">
        <v>137</v>
      </c>
      <c r="AD261" s="62" t="s">
        <v>137</v>
      </c>
      <c r="AE261" s="62" t="s">
        <v>137</v>
      </c>
      <c r="AF261" s="62" t="s">
        <v>137</v>
      </c>
      <c r="AG261" s="62">
        <v>95</v>
      </c>
      <c r="AH261" s="62">
        <v>211</v>
      </c>
      <c r="AI261" s="62">
        <v>134</v>
      </c>
      <c r="AJ261" s="62">
        <v>875</v>
      </c>
      <c r="AK261" s="62" t="s">
        <v>823</v>
      </c>
      <c r="AL261" s="62" t="s">
        <v>824</v>
      </c>
      <c r="AM261" s="9"/>
      <c r="AN261" s="9"/>
      <c r="AO261" s="9"/>
      <c r="AP261" s="9"/>
      <c r="AQ261" s="9"/>
      <c r="AR261" s="9"/>
      <c r="AS261" s="9"/>
      <c r="AT261" s="9"/>
      <c r="AU261" s="9"/>
      <c r="AV261" s="9"/>
      <c r="AW261" s="9"/>
      <c r="AX261" s="9"/>
      <c r="AY261" s="9"/>
      <c r="AZ261" s="9"/>
      <c r="BA261" s="9"/>
      <c r="BB261" s="9"/>
      <c r="BC261" s="9"/>
      <c r="BD261" s="9"/>
      <c r="BE261" s="9"/>
      <c r="BF261" s="9"/>
      <c r="BG261" s="9"/>
      <c r="BH261" s="9"/>
      <c r="BI261" s="9"/>
      <c r="BJ261" s="9"/>
      <c r="BK261" s="9"/>
      <c r="BL261" s="9"/>
      <c r="BM261" s="9"/>
      <c r="BN261" s="9"/>
      <c r="BO261" s="9"/>
      <c r="BP261" s="9"/>
      <c r="BQ261" s="9"/>
      <c r="BR261" s="9"/>
      <c r="BS261" s="9"/>
      <c r="BT261" s="9"/>
      <c r="BU261" s="9"/>
      <c r="BV261" s="9"/>
      <c r="BW261" s="9"/>
      <c r="BX261" s="9"/>
      <c r="BY261" s="9"/>
      <c r="BZ261" s="9"/>
      <c r="CA261" s="9"/>
      <c r="CB261" s="9"/>
      <c r="CC261" s="9"/>
      <c r="CD261" s="9"/>
      <c r="CE261" s="9"/>
      <c r="CF261" s="9"/>
      <c r="CG261" s="9"/>
      <c r="CH261" s="9"/>
      <c r="CI261" s="9"/>
      <c r="CJ261" s="9"/>
      <c r="CK261" s="9"/>
      <c r="CL261" s="9"/>
      <c r="CM261" s="9"/>
      <c r="CN261" s="9"/>
      <c r="CO261" s="9"/>
      <c r="CP261" s="9"/>
      <c r="CQ261" s="9"/>
      <c r="CR261" s="9"/>
      <c r="CS261" s="9"/>
      <c r="CT261" s="9"/>
      <c r="CU261" s="9"/>
      <c r="CV261" s="9"/>
      <c r="CW261" s="9"/>
      <c r="CX261" s="9"/>
      <c r="CY261" s="9"/>
      <c r="CZ261" s="9"/>
      <c r="DA261" s="9"/>
      <c r="DB261" s="9"/>
      <c r="DC261" s="9"/>
      <c r="DD261" s="9"/>
      <c r="DE261" s="9"/>
      <c r="DF261" s="9"/>
      <c r="DG261" s="9"/>
      <c r="DH261" s="9"/>
      <c r="DI261" s="9"/>
      <c r="DJ261" s="9"/>
      <c r="DK261" s="9"/>
      <c r="DL261" s="9"/>
      <c r="DM261" s="9"/>
      <c r="DN261" s="9"/>
      <c r="DO261" s="9"/>
      <c r="DP261" s="9"/>
      <c r="DQ261" s="9"/>
      <c r="DR261" s="9"/>
      <c r="DS261" s="9"/>
      <c r="DT261" s="9"/>
      <c r="DU261" s="9"/>
      <c r="DV261" s="9"/>
      <c r="DW261" s="9"/>
      <c r="DX261" s="9"/>
      <c r="DY261" s="9"/>
      <c r="DZ261" s="9"/>
      <c r="EA261" s="9"/>
      <c r="EB261" s="9"/>
      <c r="EC261" s="9"/>
      <c r="ED261" s="9"/>
      <c r="EE261" s="9"/>
      <c r="EF261" s="9"/>
      <c r="EG261" s="9"/>
      <c r="EH261" s="9"/>
      <c r="EI261" s="9"/>
      <c r="EJ261" s="9"/>
      <c r="EK261" s="9"/>
      <c r="EL261" s="9"/>
      <c r="EM261" s="9"/>
      <c r="EN261" s="9"/>
      <c r="EO261" s="9"/>
      <c r="EP261" s="9"/>
      <c r="EQ261" s="9"/>
      <c r="ER261" s="9"/>
      <c r="ES261" s="9"/>
      <c r="ET261" s="9"/>
      <c r="EU261" s="9"/>
      <c r="EV261" s="9"/>
      <c r="EW261" s="9"/>
      <c r="EX261" s="9"/>
      <c r="EY261" s="9"/>
      <c r="EZ261" s="9"/>
      <c r="FA261" s="9"/>
      <c r="FB261" s="9"/>
      <c r="FC261" s="9"/>
      <c r="FD261" s="9"/>
      <c r="FE261" s="9"/>
      <c r="FF261" s="9"/>
      <c r="FG261" s="9"/>
      <c r="FH261" s="9"/>
      <c r="FI261" s="9"/>
      <c r="FJ261" s="9"/>
      <c r="FK261" s="9"/>
      <c r="FL261" s="9"/>
      <c r="FM261" s="9"/>
      <c r="FN261" s="9"/>
      <c r="FO261" s="9"/>
      <c r="FP261" s="9"/>
      <c r="FQ261" s="9"/>
      <c r="FR261" s="9"/>
      <c r="FS261" s="9"/>
      <c r="FT261" s="9"/>
      <c r="FU261" s="9"/>
      <c r="FV261" s="9"/>
      <c r="FW261" s="9"/>
      <c r="FX261" s="9"/>
      <c r="FY261" s="9"/>
      <c r="FZ261" s="9"/>
      <c r="GA261" s="9"/>
      <c r="GB261" s="9"/>
      <c r="GC261" s="9"/>
      <c r="GD261" s="9"/>
      <c r="GE261" s="9"/>
      <c r="GF261" s="9"/>
      <c r="GG261" s="9"/>
      <c r="GH261" s="9"/>
      <c r="GI261" s="9"/>
      <c r="GJ261" s="9"/>
      <c r="GK261" s="9"/>
      <c r="GL261" s="9"/>
      <c r="GM261" s="9"/>
      <c r="GN261" s="9"/>
      <c r="GO261" s="9"/>
      <c r="GP261" s="9"/>
      <c r="GQ261" s="9"/>
      <c r="GR261" s="9"/>
      <c r="GS261" s="9"/>
      <c r="GT261" s="9"/>
      <c r="GU261" s="9"/>
      <c r="GV261" s="9"/>
      <c r="GW261" s="9"/>
      <c r="GX261" s="9"/>
      <c r="GY261" s="9"/>
      <c r="GZ261" s="9"/>
      <c r="HA261" s="9"/>
      <c r="HB261" s="9"/>
      <c r="HC261" s="9"/>
      <c r="HD261" s="9"/>
      <c r="HE261" s="9"/>
      <c r="HF261" s="9"/>
      <c r="HG261" s="9"/>
      <c r="HH261" s="9"/>
      <c r="HI261" s="9"/>
      <c r="HJ261" s="9"/>
      <c r="HK261" s="9"/>
      <c r="HL261" s="9"/>
      <c r="HM261" s="9"/>
      <c r="HN261" s="9"/>
      <c r="HO261" s="9"/>
      <c r="HP261" s="9"/>
      <c r="HQ261" s="9"/>
      <c r="HR261" s="9"/>
      <c r="HS261" s="9"/>
      <c r="HT261" s="9"/>
      <c r="HU261" s="9"/>
      <c r="HV261" s="9"/>
      <c r="HW261" s="9"/>
      <c r="HX261" s="9"/>
      <c r="HY261" s="9"/>
      <c r="HZ261" s="9"/>
      <c r="IA261" s="9"/>
      <c r="IB261" s="9"/>
      <c r="IC261" s="9"/>
      <c r="ID261" s="9"/>
      <c r="IE261" s="9"/>
      <c r="IF261" s="9"/>
      <c r="IG261" s="9"/>
      <c r="IH261" s="9"/>
      <c r="II261" s="9"/>
      <c r="IJ261" s="9"/>
      <c r="IK261" s="9"/>
      <c r="IL261" s="9"/>
      <c r="IM261" s="9"/>
      <c r="IN261" s="9"/>
      <c r="IO261" s="9"/>
      <c r="IP261" s="9"/>
      <c r="IQ261" s="9"/>
      <c r="IR261" s="9"/>
      <c r="IS261" s="9"/>
      <c r="IT261" s="9"/>
      <c r="IU261" s="9"/>
      <c r="IV261" s="57"/>
    </row>
    <row r="262" spans="1:256" s="7" customFormat="1" ht="79.5" customHeight="1">
      <c r="A262" s="62" t="s">
        <v>988</v>
      </c>
      <c r="B262" s="29" t="s">
        <v>989</v>
      </c>
      <c r="C262" s="62" t="s">
        <v>1130</v>
      </c>
      <c r="D262" s="62" t="s">
        <v>1131</v>
      </c>
      <c r="E262" s="62" t="s">
        <v>1132</v>
      </c>
      <c r="F262" s="28" t="s">
        <v>132</v>
      </c>
      <c r="G262" s="28" t="s">
        <v>470</v>
      </c>
      <c r="H262" s="62">
        <v>2020</v>
      </c>
      <c r="I262" s="62" t="s">
        <v>640</v>
      </c>
      <c r="J262" s="62" t="s">
        <v>1126</v>
      </c>
      <c r="K262" s="62">
        <v>19929102777</v>
      </c>
      <c r="L262" s="39">
        <f t="shared" si="29"/>
        <v>30</v>
      </c>
      <c r="M262" s="39">
        <f t="shared" si="30"/>
        <v>0</v>
      </c>
      <c r="N262" s="39"/>
      <c r="O262" s="39"/>
      <c r="P262" s="39"/>
      <c r="Q262" s="39"/>
      <c r="R262" s="153">
        <v>30</v>
      </c>
      <c r="S262" s="153"/>
      <c r="T262" s="153"/>
      <c r="U262" s="153"/>
      <c r="V262" s="153"/>
      <c r="W262" s="153"/>
      <c r="X262" s="153"/>
      <c r="Y262" s="153"/>
      <c r="Z262" s="153"/>
      <c r="AA262" s="39" t="s">
        <v>135</v>
      </c>
      <c r="AB262" s="62" t="s">
        <v>136</v>
      </c>
      <c r="AC262" s="28" t="s">
        <v>137</v>
      </c>
      <c r="AD262" s="62" t="s">
        <v>137</v>
      </c>
      <c r="AE262" s="62" t="s">
        <v>137</v>
      </c>
      <c r="AF262" s="62" t="s">
        <v>137</v>
      </c>
      <c r="AG262" s="62">
        <v>102</v>
      </c>
      <c r="AH262" s="62">
        <v>235</v>
      </c>
      <c r="AI262" s="62">
        <v>375</v>
      </c>
      <c r="AJ262" s="62">
        <v>1054</v>
      </c>
      <c r="AK262" s="62" t="s">
        <v>823</v>
      </c>
      <c r="AL262" s="62" t="s">
        <v>824</v>
      </c>
      <c r="AM262" s="9"/>
      <c r="AN262" s="9"/>
      <c r="AO262" s="9"/>
      <c r="AP262" s="9"/>
      <c r="AQ262" s="9"/>
      <c r="AR262" s="9"/>
      <c r="AS262" s="9"/>
      <c r="AT262" s="9"/>
      <c r="AU262" s="9"/>
      <c r="AV262" s="9"/>
      <c r="AW262" s="9"/>
      <c r="AX262" s="9"/>
      <c r="AY262" s="9"/>
      <c r="AZ262" s="9"/>
      <c r="BA262" s="9"/>
      <c r="BB262" s="9"/>
      <c r="BC262" s="9"/>
      <c r="BD262" s="9"/>
      <c r="BE262" s="9"/>
      <c r="BF262" s="9"/>
      <c r="BG262" s="9"/>
      <c r="BH262" s="9"/>
      <c r="BI262" s="9"/>
      <c r="BJ262" s="9"/>
      <c r="BK262" s="9"/>
      <c r="BL262" s="9"/>
      <c r="BM262" s="9"/>
      <c r="BN262" s="9"/>
      <c r="BO262" s="9"/>
      <c r="BP262" s="9"/>
      <c r="BQ262" s="9"/>
      <c r="BR262" s="9"/>
      <c r="BS262" s="9"/>
      <c r="BT262" s="9"/>
      <c r="BU262" s="9"/>
      <c r="BV262" s="9"/>
      <c r="BW262" s="9"/>
      <c r="BX262" s="9"/>
      <c r="BY262" s="9"/>
      <c r="BZ262" s="9"/>
      <c r="CA262" s="9"/>
      <c r="CB262" s="9"/>
      <c r="CC262" s="9"/>
      <c r="CD262" s="9"/>
      <c r="CE262" s="9"/>
      <c r="CF262" s="9"/>
      <c r="CG262" s="9"/>
      <c r="CH262" s="9"/>
      <c r="CI262" s="9"/>
      <c r="CJ262" s="9"/>
      <c r="CK262" s="9"/>
      <c r="CL262" s="9"/>
      <c r="CM262" s="9"/>
      <c r="CN262" s="9"/>
      <c r="CO262" s="9"/>
      <c r="CP262" s="9"/>
      <c r="CQ262" s="9"/>
      <c r="CR262" s="9"/>
      <c r="CS262" s="9"/>
      <c r="CT262" s="9"/>
      <c r="CU262" s="9"/>
      <c r="CV262" s="9"/>
      <c r="CW262" s="9"/>
      <c r="CX262" s="9"/>
      <c r="CY262" s="9"/>
      <c r="CZ262" s="9"/>
      <c r="DA262" s="9"/>
      <c r="DB262" s="9"/>
      <c r="DC262" s="9"/>
      <c r="DD262" s="9"/>
      <c r="DE262" s="9"/>
      <c r="DF262" s="9"/>
      <c r="DG262" s="9"/>
      <c r="DH262" s="9"/>
      <c r="DI262" s="9"/>
      <c r="DJ262" s="9"/>
      <c r="DK262" s="9"/>
      <c r="DL262" s="9"/>
      <c r="DM262" s="9"/>
      <c r="DN262" s="9"/>
      <c r="DO262" s="9"/>
      <c r="DP262" s="9"/>
      <c r="DQ262" s="9"/>
      <c r="DR262" s="9"/>
      <c r="DS262" s="9"/>
      <c r="DT262" s="9"/>
      <c r="DU262" s="9"/>
      <c r="DV262" s="9"/>
      <c r="DW262" s="9"/>
      <c r="DX262" s="9"/>
      <c r="DY262" s="9"/>
      <c r="DZ262" s="9"/>
      <c r="EA262" s="9"/>
      <c r="EB262" s="9"/>
      <c r="EC262" s="9"/>
      <c r="ED262" s="9"/>
      <c r="EE262" s="9"/>
      <c r="EF262" s="9"/>
      <c r="EG262" s="9"/>
      <c r="EH262" s="9"/>
      <c r="EI262" s="9"/>
      <c r="EJ262" s="9"/>
      <c r="EK262" s="9"/>
      <c r="EL262" s="9"/>
      <c r="EM262" s="9"/>
      <c r="EN262" s="9"/>
      <c r="EO262" s="9"/>
      <c r="EP262" s="9"/>
      <c r="EQ262" s="9"/>
      <c r="ER262" s="9"/>
      <c r="ES262" s="9"/>
      <c r="ET262" s="9"/>
      <c r="EU262" s="9"/>
      <c r="EV262" s="9"/>
      <c r="EW262" s="9"/>
      <c r="EX262" s="9"/>
      <c r="EY262" s="9"/>
      <c r="EZ262" s="9"/>
      <c r="FA262" s="9"/>
      <c r="FB262" s="9"/>
      <c r="FC262" s="9"/>
      <c r="FD262" s="9"/>
      <c r="FE262" s="9"/>
      <c r="FF262" s="9"/>
      <c r="FG262" s="9"/>
      <c r="FH262" s="9"/>
      <c r="FI262" s="9"/>
      <c r="FJ262" s="9"/>
      <c r="FK262" s="9"/>
      <c r="FL262" s="9"/>
      <c r="FM262" s="9"/>
      <c r="FN262" s="9"/>
      <c r="FO262" s="9"/>
      <c r="FP262" s="9"/>
      <c r="FQ262" s="9"/>
      <c r="FR262" s="9"/>
      <c r="FS262" s="9"/>
      <c r="FT262" s="9"/>
      <c r="FU262" s="9"/>
      <c r="FV262" s="9"/>
      <c r="FW262" s="9"/>
      <c r="FX262" s="9"/>
      <c r="FY262" s="9"/>
      <c r="FZ262" s="9"/>
      <c r="GA262" s="9"/>
      <c r="GB262" s="9"/>
      <c r="GC262" s="9"/>
      <c r="GD262" s="9"/>
      <c r="GE262" s="9"/>
      <c r="GF262" s="9"/>
      <c r="GG262" s="9"/>
      <c r="GH262" s="9"/>
      <c r="GI262" s="9"/>
      <c r="GJ262" s="9"/>
      <c r="GK262" s="9"/>
      <c r="GL262" s="9"/>
      <c r="GM262" s="9"/>
      <c r="GN262" s="9"/>
      <c r="GO262" s="9"/>
      <c r="GP262" s="9"/>
      <c r="GQ262" s="9"/>
      <c r="GR262" s="9"/>
      <c r="GS262" s="9"/>
      <c r="GT262" s="9"/>
      <c r="GU262" s="9"/>
      <c r="GV262" s="9"/>
      <c r="GW262" s="9"/>
      <c r="GX262" s="9"/>
      <c r="GY262" s="9"/>
      <c r="GZ262" s="9"/>
      <c r="HA262" s="9"/>
      <c r="HB262" s="9"/>
      <c r="HC262" s="9"/>
      <c r="HD262" s="9"/>
      <c r="HE262" s="9"/>
      <c r="HF262" s="9"/>
      <c r="HG262" s="9"/>
      <c r="HH262" s="9"/>
      <c r="HI262" s="9"/>
      <c r="HJ262" s="9"/>
      <c r="HK262" s="9"/>
      <c r="HL262" s="9"/>
      <c r="HM262" s="9"/>
      <c r="HN262" s="9"/>
      <c r="HO262" s="9"/>
      <c r="HP262" s="9"/>
      <c r="HQ262" s="9"/>
      <c r="HR262" s="9"/>
      <c r="HS262" s="9"/>
      <c r="HT262" s="9"/>
      <c r="HU262" s="9"/>
      <c r="HV262" s="9"/>
      <c r="HW262" s="9"/>
      <c r="HX262" s="9"/>
      <c r="HY262" s="9"/>
      <c r="HZ262" s="9"/>
      <c r="IA262" s="9"/>
      <c r="IB262" s="9"/>
      <c r="IC262" s="9"/>
      <c r="ID262" s="9"/>
      <c r="IE262" s="9"/>
      <c r="IF262" s="9"/>
      <c r="IG262" s="9"/>
      <c r="IH262" s="9"/>
      <c r="II262" s="9"/>
      <c r="IJ262" s="9"/>
      <c r="IK262" s="9"/>
      <c r="IL262" s="9"/>
      <c r="IM262" s="9"/>
      <c r="IN262" s="9"/>
      <c r="IO262" s="9"/>
      <c r="IP262" s="9"/>
      <c r="IQ262" s="9"/>
      <c r="IR262" s="9"/>
      <c r="IS262" s="9"/>
      <c r="IT262" s="9"/>
      <c r="IU262" s="9"/>
      <c r="IV262" s="57"/>
    </row>
    <row r="263" spans="1:256" s="13" customFormat="1" ht="72">
      <c r="A263" s="29" t="s">
        <v>988</v>
      </c>
      <c r="B263" s="29" t="s">
        <v>989</v>
      </c>
      <c r="C263" s="69" t="s">
        <v>1133</v>
      </c>
      <c r="D263" s="66" t="s">
        <v>1134</v>
      </c>
      <c r="E263" s="62" t="s">
        <v>1135</v>
      </c>
      <c r="F263" s="62" t="s">
        <v>132</v>
      </c>
      <c r="G263" s="62" t="s">
        <v>474</v>
      </c>
      <c r="H263" s="144">
        <v>2020</v>
      </c>
      <c r="I263" s="77" t="s">
        <v>640</v>
      </c>
      <c r="J263" s="77" t="s">
        <v>1126</v>
      </c>
      <c r="K263" s="62">
        <v>19929102777</v>
      </c>
      <c r="L263" s="144">
        <v>95</v>
      </c>
      <c r="M263" s="144">
        <v>95</v>
      </c>
      <c r="N263" s="144">
        <v>95</v>
      </c>
      <c r="O263" s="144"/>
      <c r="P263" s="144"/>
      <c r="Q263" s="144"/>
      <c r="R263" s="144"/>
      <c r="S263" s="155"/>
      <c r="T263" s="155"/>
      <c r="U263" s="155"/>
      <c r="V263" s="155"/>
      <c r="W263" s="155"/>
      <c r="X263" s="155"/>
      <c r="Y263" s="155"/>
      <c r="Z263" s="155"/>
      <c r="AA263" s="62" t="s">
        <v>135</v>
      </c>
      <c r="AB263" s="77" t="s">
        <v>136</v>
      </c>
      <c r="AC263" s="77" t="s">
        <v>137</v>
      </c>
      <c r="AD263" s="77" t="s">
        <v>137</v>
      </c>
      <c r="AE263" s="77" t="s">
        <v>137</v>
      </c>
      <c r="AF263" s="77" t="s">
        <v>137</v>
      </c>
      <c r="AG263" s="144">
        <v>55</v>
      </c>
      <c r="AH263" s="144">
        <v>106</v>
      </c>
      <c r="AI263" s="144">
        <v>202</v>
      </c>
      <c r="AJ263" s="144">
        <v>482</v>
      </c>
      <c r="AK263" s="62" t="s">
        <v>823</v>
      </c>
      <c r="AL263" s="62" t="s">
        <v>1136</v>
      </c>
      <c r="AM263" s="157"/>
      <c r="AN263" s="158"/>
      <c r="AO263" s="16"/>
      <c r="AP263" s="16"/>
      <c r="AQ263" s="16"/>
      <c r="AR263" s="16"/>
      <c r="AS263" s="16"/>
      <c r="AT263" s="16"/>
      <c r="AU263" s="16"/>
      <c r="AV263" s="16"/>
      <c r="AW263" s="16"/>
      <c r="AX263" s="16"/>
      <c r="AY263" s="16"/>
      <c r="AZ263" s="16"/>
      <c r="BA263" s="16"/>
      <c r="BB263" s="16"/>
      <c r="BC263" s="16"/>
      <c r="BD263" s="16"/>
      <c r="BE263" s="16"/>
      <c r="BF263" s="16"/>
      <c r="BG263" s="16"/>
      <c r="BH263" s="16"/>
      <c r="BI263" s="16"/>
      <c r="BJ263" s="16"/>
      <c r="BK263" s="16"/>
      <c r="BL263" s="16"/>
      <c r="BM263" s="16"/>
      <c r="BN263" s="16"/>
      <c r="BO263" s="16"/>
      <c r="BP263" s="16"/>
      <c r="BQ263" s="16"/>
      <c r="BR263" s="16"/>
      <c r="BS263" s="16"/>
      <c r="BT263" s="16"/>
      <c r="BU263" s="16"/>
      <c r="BV263" s="16"/>
      <c r="BW263" s="16"/>
      <c r="BX263" s="16"/>
      <c r="BY263" s="16"/>
      <c r="BZ263" s="16"/>
      <c r="CA263" s="16"/>
      <c r="CB263" s="16"/>
      <c r="CC263" s="16"/>
      <c r="CD263" s="16"/>
      <c r="CE263" s="16"/>
      <c r="CF263" s="16"/>
      <c r="CG263" s="16"/>
      <c r="CH263" s="16"/>
      <c r="CI263" s="16"/>
      <c r="CJ263" s="16"/>
      <c r="CK263" s="16"/>
      <c r="CL263" s="16"/>
      <c r="CM263" s="16"/>
      <c r="CN263" s="16"/>
      <c r="CO263" s="16"/>
      <c r="CP263" s="16"/>
      <c r="CQ263" s="16"/>
      <c r="CR263" s="16"/>
      <c r="CS263" s="16"/>
      <c r="CT263" s="16"/>
      <c r="CU263" s="16"/>
      <c r="CV263" s="16"/>
      <c r="CW263" s="16"/>
      <c r="CX263" s="16"/>
      <c r="CY263" s="16"/>
      <c r="CZ263" s="16"/>
      <c r="DA263" s="16"/>
      <c r="DB263" s="16"/>
      <c r="DC263" s="16"/>
      <c r="DD263" s="16"/>
      <c r="DE263" s="16"/>
      <c r="DF263" s="16"/>
      <c r="DG263" s="16"/>
      <c r="DH263" s="16"/>
      <c r="DI263" s="16"/>
      <c r="DJ263" s="16"/>
      <c r="DK263" s="16"/>
      <c r="DL263" s="16"/>
      <c r="DM263" s="16"/>
      <c r="DN263" s="16"/>
      <c r="DO263" s="16"/>
      <c r="DP263" s="16"/>
      <c r="DQ263" s="16"/>
      <c r="DR263" s="16"/>
      <c r="DS263" s="16"/>
      <c r="DT263" s="16"/>
      <c r="DU263" s="16"/>
      <c r="DV263" s="16"/>
      <c r="DW263" s="16"/>
      <c r="DX263" s="16"/>
      <c r="DY263" s="16"/>
      <c r="DZ263" s="16"/>
      <c r="EA263" s="16"/>
      <c r="EB263" s="16"/>
      <c r="EC263" s="16"/>
      <c r="ED263" s="16"/>
      <c r="EE263" s="16"/>
      <c r="EF263" s="16"/>
      <c r="EG263" s="16"/>
      <c r="EH263" s="16"/>
      <c r="EI263" s="16"/>
      <c r="EJ263" s="16"/>
      <c r="EK263" s="16"/>
      <c r="EL263" s="16"/>
      <c r="EM263" s="16"/>
      <c r="EN263" s="16"/>
      <c r="EO263" s="16"/>
      <c r="EP263" s="16"/>
      <c r="EQ263" s="16"/>
      <c r="ER263" s="16"/>
      <c r="ES263" s="16"/>
      <c r="ET263" s="16"/>
      <c r="EU263" s="16"/>
      <c r="EV263" s="16"/>
      <c r="EW263" s="16"/>
      <c r="EX263" s="16"/>
      <c r="EY263" s="16"/>
      <c r="EZ263" s="16"/>
      <c r="FA263" s="16"/>
      <c r="FB263" s="16"/>
      <c r="FC263" s="16"/>
      <c r="FD263" s="16"/>
      <c r="FE263" s="16"/>
      <c r="FF263" s="16"/>
      <c r="FG263" s="16"/>
      <c r="FH263" s="16"/>
      <c r="FI263" s="16"/>
      <c r="FJ263" s="16"/>
      <c r="FK263" s="16"/>
      <c r="FL263" s="16"/>
      <c r="FM263" s="16"/>
      <c r="FN263" s="16"/>
      <c r="FO263" s="16"/>
      <c r="FP263" s="16"/>
      <c r="FQ263" s="16"/>
      <c r="FR263" s="16"/>
      <c r="FS263" s="16"/>
      <c r="FT263" s="16"/>
      <c r="FU263" s="16"/>
      <c r="FV263" s="16"/>
      <c r="FW263" s="16"/>
      <c r="FX263" s="16"/>
      <c r="FY263" s="16"/>
      <c r="FZ263" s="16"/>
      <c r="GA263" s="16"/>
      <c r="GB263" s="16"/>
      <c r="GC263" s="16"/>
      <c r="GD263" s="16"/>
      <c r="GE263" s="16"/>
      <c r="GF263" s="16"/>
      <c r="GG263" s="16"/>
      <c r="GH263" s="16"/>
      <c r="GI263" s="16"/>
      <c r="GJ263" s="16"/>
      <c r="GK263" s="16"/>
      <c r="GL263" s="16"/>
      <c r="GM263" s="16"/>
      <c r="GN263" s="16"/>
      <c r="GO263" s="16"/>
      <c r="GP263" s="16"/>
      <c r="GQ263" s="16"/>
      <c r="GR263" s="16"/>
      <c r="GS263" s="16"/>
      <c r="GT263" s="16"/>
      <c r="GU263" s="16"/>
      <c r="GV263" s="16"/>
      <c r="GW263" s="16"/>
      <c r="GX263" s="16"/>
      <c r="GY263" s="16"/>
      <c r="GZ263" s="16"/>
      <c r="HA263" s="16"/>
      <c r="HB263" s="16"/>
      <c r="HC263" s="16"/>
      <c r="HD263" s="16"/>
      <c r="HE263" s="16"/>
      <c r="HF263" s="16"/>
      <c r="HG263" s="16"/>
      <c r="HH263" s="16"/>
      <c r="HI263" s="16"/>
      <c r="HJ263" s="16"/>
      <c r="HK263" s="16"/>
      <c r="HL263" s="16"/>
      <c r="HM263" s="16"/>
      <c r="HN263" s="16"/>
      <c r="HO263" s="16"/>
      <c r="HP263" s="16"/>
      <c r="HQ263" s="16"/>
      <c r="HR263" s="16"/>
      <c r="HS263" s="16"/>
      <c r="HT263" s="16"/>
      <c r="HU263" s="16"/>
      <c r="HV263" s="16"/>
      <c r="HW263" s="16"/>
      <c r="HX263" s="16"/>
      <c r="HY263" s="16"/>
      <c r="HZ263" s="16"/>
      <c r="IA263" s="16"/>
      <c r="IB263" s="16"/>
      <c r="IC263" s="16"/>
      <c r="ID263" s="16"/>
      <c r="IE263" s="16"/>
      <c r="IF263" s="16"/>
      <c r="IG263" s="16"/>
      <c r="IH263" s="16"/>
      <c r="II263" s="16"/>
      <c r="IJ263" s="16"/>
      <c r="IK263" s="16"/>
      <c r="IL263" s="16"/>
      <c r="IM263" s="16"/>
      <c r="IN263" s="16"/>
      <c r="IO263" s="16"/>
      <c r="IP263" s="16"/>
      <c r="IQ263" s="16"/>
      <c r="IR263" s="16"/>
      <c r="IS263" s="16"/>
      <c r="IT263" s="16"/>
      <c r="IU263" s="16"/>
      <c r="IV263" s="165"/>
    </row>
    <row r="264" spans="1:256" s="7" customFormat="1" ht="79.5" customHeight="1">
      <c r="A264" s="62" t="s">
        <v>988</v>
      </c>
      <c r="B264" s="29" t="s">
        <v>989</v>
      </c>
      <c r="C264" s="62" t="s">
        <v>1137</v>
      </c>
      <c r="D264" s="62" t="s">
        <v>1138</v>
      </c>
      <c r="E264" s="28" t="s">
        <v>1139</v>
      </c>
      <c r="F264" s="62" t="s">
        <v>143</v>
      </c>
      <c r="G264" s="62" t="s">
        <v>1065</v>
      </c>
      <c r="H264" s="62">
        <v>2020</v>
      </c>
      <c r="I264" s="62" t="s">
        <v>640</v>
      </c>
      <c r="J264" s="28" t="s">
        <v>641</v>
      </c>
      <c r="K264" s="29">
        <v>13909125390</v>
      </c>
      <c r="L264" s="39">
        <f>M264+R264+S264+T264+U264+V264+W264+X264+Y264+Z264</f>
        <v>89</v>
      </c>
      <c r="M264" s="39">
        <f>SUM(N264:Q264)</f>
        <v>0</v>
      </c>
      <c r="N264" s="39"/>
      <c r="O264" s="39"/>
      <c r="P264" s="39"/>
      <c r="Q264" s="39"/>
      <c r="R264" s="39">
        <v>89</v>
      </c>
      <c r="S264" s="39"/>
      <c r="T264" s="39"/>
      <c r="U264" s="39"/>
      <c r="V264" s="39"/>
      <c r="W264" s="39"/>
      <c r="X264" s="39"/>
      <c r="Y264" s="39"/>
      <c r="Z264" s="39"/>
      <c r="AA264" s="62" t="s">
        <v>135</v>
      </c>
      <c r="AB264" s="62" t="s">
        <v>136</v>
      </c>
      <c r="AC264" s="62" t="s">
        <v>136</v>
      </c>
      <c r="AD264" s="62" t="s">
        <v>137</v>
      </c>
      <c r="AE264" s="62" t="s">
        <v>137</v>
      </c>
      <c r="AF264" s="62" t="s">
        <v>137</v>
      </c>
      <c r="AG264" s="159">
        <v>44</v>
      </c>
      <c r="AH264" s="159">
        <v>90</v>
      </c>
      <c r="AI264" s="62">
        <v>353</v>
      </c>
      <c r="AJ264" s="62">
        <v>900</v>
      </c>
      <c r="AK264" s="62" t="s">
        <v>823</v>
      </c>
      <c r="AL264" s="62" t="s">
        <v>824</v>
      </c>
      <c r="AM264" s="9"/>
      <c r="AN264" s="9"/>
      <c r="AO264" s="9"/>
      <c r="AP264" s="9"/>
      <c r="AQ264" s="9"/>
      <c r="AR264" s="9"/>
      <c r="AS264" s="9"/>
      <c r="AT264" s="9"/>
      <c r="AU264" s="9"/>
      <c r="AV264" s="9"/>
      <c r="AW264" s="9"/>
      <c r="AX264" s="9"/>
      <c r="AY264" s="9"/>
      <c r="AZ264" s="9"/>
      <c r="BA264" s="9"/>
      <c r="BB264" s="9"/>
      <c r="BC264" s="9"/>
      <c r="BD264" s="9"/>
      <c r="BE264" s="9"/>
      <c r="BF264" s="9"/>
      <c r="BG264" s="9"/>
      <c r="BH264" s="9"/>
      <c r="BI264" s="9"/>
      <c r="BJ264" s="9"/>
      <c r="BK264" s="9"/>
      <c r="BL264" s="9"/>
      <c r="BM264" s="9"/>
      <c r="BN264" s="9"/>
      <c r="BO264" s="9"/>
      <c r="BP264" s="9"/>
      <c r="BQ264" s="9"/>
      <c r="BR264" s="9"/>
      <c r="BS264" s="9"/>
      <c r="BT264" s="9"/>
      <c r="BU264" s="9"/>
      <c r="BV264" s="9"/>
      <c r="BW264" s="9"/>
      <c r="BX264" s="9"/>
      <c r="BY264" s="9"/>
      <c r="BZ264" s="9"/>
      <c r="CA264" s="9"/>
      <c r="CB264" s="9"/>
      <c r="CC264" s="9"/>
      <c r="CD264" s="9"/>
      <c r="CE264" s="9"/>
      <c r="CF264" s="9"/>
      <c r="CG264" s="9"/>
      <c r="CH264" s="9"/>
      <c r="CI264" s="9"/>
      <c r="CJ264" s="9"/>
      <c r="CK264" s="9"/>
      <c r="CL264" s="9"/>
      <c r="CM264" s="9"/>
      <c r="CN264" s="9"/>
      <c r="CO264" s="9"/>
      <c r="CP264" s="9"/>
      <c r="CQ264" s="9"/>
      <c r="CR264" s="9"/>
      <c r="CS264" s="9"/>
      <c r="CT264" s="9"/>
      <c r="CU264" s="9"/>
      <c r="CV264" s="9"/>
      <c r="CW264" s="9"/>
      <c r="CX264" s="9"/>
      <c r="CY264" s="9"/>
      <c r="CZ264" s="9"/>
      <c r="DA264" s="9"/>
      <c r="DB264" s="9"/>
      <c r="DC264" s="9"/>
      <c r="DD264" s="9"/>
      <c r="DE264" s="9"/>
      <c r="DF264" s="9"/>
      <c r="DG264" s="9"/>
      <c r="DH264" s="9"/>
      <c r="DI264" s="9"/>
      <c r="DJ264" s="9"/>
      <c r="DK264" s="9"/>
      <c r="DL264" s="9"/>
      <c r="DM264" s="9"/>
      <c r="DN264" s="9"/>
      <c r="DO264" s="9"/>
      <c r="DP264" s="9"/>
      <c r="DQ264" s="9"/>
      <c r="DR264" s="9"/>
      <c r="DS264" s="9"/>
      <c r="DT264" s="9"/>
      <c r="DU264" s="9"/>
      <c r="DV264" s="9"/>
      <c r="DW264" s="9"/>
      <c r="DX264" s="9"/>
      <c r="DY264" s="9"/>
      <c r="DZ264" s="9"/>
      <c r="EA264" s="9"/>
      <c r="EB264" s="9"/>
      <c r="EC264" s="9"/>
      <c r="ED264" s="9"/>
      <c r="EE264" s="9"/>
      <c r="EF264" s="9"/>
      <c r="EG264" s="9"/>
      <c r="EH264" s="9"/>
      <c r="EI264" s="9"/>
      <c r="EJ264" s="9"/>
      <c r="EK264" s="9"/>
      <c r="EL264" s="9"/>
      <c r="EM264" s="9"/>
      <c r="EN264" s="9"/>
      <c r="EO264" s="9"/>
      <c r="EP264" s="9"/>
      <c r="EQ264" s="9"/>
      <c r="ER264" s="9"/>
      <c r="ES264" s="9"/>
      <c r="ET264" s="9"/>
      <c r="EU264" s="9"/>
      <c r="EV264" s="9"/>
      <c r="EW264" s="9"/>
      <c r="EX264" s="9"/>
      <c r="EY264" s="9"/>
      <c r="EZ264" s="9"/>
      <c r="FA264" s="9"/>
      <c r="FB264" s="9"/>
      <c r="FC264" s="9"/>
      <c r="FD264" s="9"/>
      <c r="FE264" s="9"/>
      <c r="FF264" s="9"/>
      <c r="FG264" s="9"/>
      <c r="FH264" s="9"/>
      <c r="FI264" s="9"/>
      <c r="FJ264" s="9"/>
      <c r="FK264" s="9"/>
      <c r="FL264" s="9"/>
      <c r="FM264" s="9"/>
      <c r="FN264" s="9"/>
      <c r="FO264" s="9"/>
      <c r="FP264" s="9"/>
      <c r="FQ264" s="9"/>
      <c r="FR264" s="9"/>
      <c r="FS264" s="9"/>
      <c r="FT264" s="9"/>
      <c r="FU264" s="9"/>
      <c r="FV264" s="9"/>
      <c r="FW264" s="9"/>
      <c r="FX264" s="9"/>
      <c r="FY264" s="9"/>
      <c r="FZ264" s="9"/>
      <c r="GA264" s="9"/>
      <c r="GB264" s="9"/>
      <c r="GC264" s="9"/>
      <c r="GD264" s="9"/>
      <c r="GE264" s="9"/>
      <c r="GF264" s="9"/>
      <c r="GG264" s="9"/>
      <c r="GH264" s="9"/>
      <c r="GI264" s="9"/>
      <c r="GJ264" s="9"/>
      <c r="GK264" s="9"/>
      <c r="GL264" s="9"/>
      <c r="GM264" s="9"/>
      <c r="GN264" s="9"/>
      <c r="GO264" s="9"/>
      <c r="GP264" s="9"/>
      <c r="GQ264" s="9"/>
      <c r="GR264" s="9"/>
      <c r="GS264" s="9"/>
      <c r="GT264" s="9"/>
      <c r="GU264" s="9"/>
      <c r="GV264" s="9"/>
      <c r="GW264" s="9"/>
      <c r="GX264" s="9"/>
      <c r="GY264" s="9"/>
      <c r="GZ264" s="9"/>
      <c r="HA264" s="9"/>
      <c r="HB264" s="9"/>
      <c r="HC264" s="9"/>
      <c r="HD264" s="9"/>
      <c r="HE264" s="9"/>
      <c r="HF264" s="9"/>
      <c r="HG264" s="9"/>
      <c r="HH264" s="9"/>
      <c r="HI264" s="9"/>
      <c r="HJ264" s="9"/>
      <c r="HK264" s="9"/>
      <c r="HL264" s="9"/>
      <c r="HM264" s="9"/>
      <c r="HN264" s="9"/>
      <c r="HO264" s="9"/>
      <c r="HP264" s="9"/>
      <c r="HQ264" s="9"/>
      <c r="HR264" s="9"/>
      <c r="HS264" s="9"/>
      <c r="HT264" s="9"/>
      <c r="HU264" s="9"/>
      <c r="HV264" s="9"/>
      <c r="HW264" s="9"/>
      <c r="HX264" s="9"/>
      <c r="HY264" s="9"/>
      <c r="HZ264" s="9"/>
      <c r="IA264" s="9"/>
      <c r="IB264" s="9"/>
      <c r="IC264" s="9"/>
      <c r="ID264" s="9"/>
      <c r="IE264" s="9"/>
      <c r="IF264" s="9"/>
      <c r="IG264" s="9"/>
      <c r="IH264" s="9"/>
      <c r="II264" s="9"/>
      <c r="IJ264" s="9"/>
      <c r="IK264" s="9"/>
      <c r="IL264" s="9"/>
      <c r="IM264" s="9"/>
      <c r="IN264" s="9"/>
      <c r="IO264" s="9"/>
      <c r="IP264" s="9"/>
      <c r="IQ264" s="9"/>
      <c r="IR264" s="9"/>
      <c r="IS264" s="9"/>
      <c r="IT264" s="9"/>
      <c r="IU264" s="9"/>
      <c r="IV264" s="57"/>
    </row>
    <row r="265" spans="1:256" s="7" customFormat="1" ht="79.5" customHeight="1">
      <c r="A265" s="62" t="s">
        <v>988</v>
      </c>
      <c r="B265" s="29" t="s">
        <v>989</v>
      </c>
      <c r="C265" s="62" t="s">
        <v>1140</v>
      </c>
      <c r="D265" s="62" t="s">
        <v>1138</v>
      </c>
      <c r="E265" s="28" t="s">
        <v>1141</v>
      </c>
      <c r="F265" s="62" t="s">
        <v>143</v>
      </c>
      <c r="G265" s="62" t="s">
        <v>1065</v>
      </c>
      <c r="H265" s="62" t="s">
        <v>513</v>
      </c>
      <c r="I265" s="62" t="s">
        <v>640</v>
      </c>
      <c r="J265" s="28" t="s">
        <v>641</v>
      </c>
      <c r="K265" s="29">
        <v>13909125390</v>
      </c>
      <c r="L265" s="39">
        <f>M265+R265+S265+T265+U265+V265+W265+X265+Y265+Z265</f>
        <v>9.39</v>
      </c>
      <c r="M265" s="39">
        <f>SUM(N265:Q265)</f>
        <v>0</v>
      </c>
      <c r="N265" s="39"/>
      <c r="O265" s="39"/>
      <c r="P265" s="39"/>
      <c r="Q265" s="39"/>
      <c r="R265" s="39">
        <v>9.39</v>
      </c>
      <c r="S265" s="39"/>
      <c r="T265" s="39"/>
      <c r="U265" s="39"/>
      <c r="V265" s="39"/>
      <c r="W265" s="39"/>
      <c r="X265" s="39"/>
      <c r="Y265" s="39"/>
      <c r="Z265" s="39"/>
      <c r="AA265" s="62" t="s">
        <v>135</v>
      </c>
      <c r="AB265" s="62" t="s">
        <v>136</v>
      </c>
      <c r="AC265" s="62" t="s">
        <v>136</v>
      </c>
      <c r="AD265" s="62" t="s">
        <v>137</v>
      </c>
      <c r="AE265" s="62" t="s">
        <v>137</v>
      </c>
      <c r="AF265" s="62" t="s">
        <v>137</v>
      </c>
      <c r="AG265" s="159">
        <v>44</v>
      </c>
      <c r="AH265" s="159">
        <v>90</v>
      </c>
      <c r="AI265" s="62">
        <v>353</v>
      </c>
      <c r="AJ265" s="62">
        <v>900</v>
      </c>
      <c r="AK265" s="62" t="s">
        <v>823</v>
      </c>
      <c r="AL265" s="62" t="s">
        <v>824</v>
      </c>
      <c r="IV265" s="110"/>
    </row>
    <row r="266" spans="1:256" s="7" customFormat="1" ht="79.5" customHeight="1">
      <c r="A266" s="62" t="s">
        <v>988</v>
      </c>
      <c r="B266" s="29" t="s">
        <v>989</v>
      </c>
      <c r="C266" s="62" t="s">
        <v>1142</v>
      </c>
      <c r="D266" s="62" t="s">
        <v>1143</v>
      </c>
      <c r="E266" s="28" t="s">
        <v>1144</v>
      </c>
      <c r="F266" s="62" t="s">
        <v>143</v>
      </c>
      <c r="G266" s="118" t="s">
        <v>950</v>
      </c>
      <c r="H266" s="62" t="s">
        <v>513</v>
      </c>
      <c r="I266" s="62" t="s">
        <v>640</v>
      </c>
      <c r="J266" s="28" t="s">
        <v>641</v>
      </c>
      <c r="K266" s="29">
        <v>13909125390</v>
      </c>
      <c r="L266" s="39">
        <f>M266+R266+S266+T266+U266+V266+W266+X266+Y266+Z266</f>
        <v>6.4</v>
      </c>
      <c r="M266" s="152"/>
      <c r="N266" s="130"/>
      <c r="O266" s="130"/>
      <c r="P266" s="130"/>
      <c r="Q266" s="130"/>
      <c r="R266" s="152">
        <v>6.4</v>
      </c>
      <c r="S266" s="39"/>
      <c r="T266" s="39"/>
      <c r="U266" s="39"/>
      <c r="V266" s="39"/>
      <c r="W266" s="39"/>
      <c r="X266" s="39"/>
      <c r="Y266" s="39"/>
      <c r="Z266" s="39"/>
      <c r="AA266" s="62" t="s">
        <v>135</v>
      </c>
      <c r="AB266" s="62" t="s">
        <v>136</v>
      </c>
      <c r="AC266" s="62" t="s">
        <v>136</v>
      </c>
      <c r="AD266" s="62" t="s">
        <v>137</v>
      </c>
      <c r="AE266" s="62" t="s">
        <v>137</v>
      </c>
      <c r="AF266" s="62" t="s">
        <v>137</v>
      </c>
      <c r="AG266" s="138">
        <v>42</v>
      </c>
      <c r="AH266" s="138">
        <v>82</v>
      </c>
      <c r="AI266" s="62">
        <v>256</v>
      </c>
      <c r="AJ266" s="138">
        <v>813</v>
      </c>
      <c r="AK266" s="62" t="s">
        <v>823</v>
      </c>
      <c r="AL266" s="62" t="s">
        <v>824</v>
      </c>
      <c r="IV266" s="110"/>
    </row>
    <row r="267" spans="1:256" s="7" customFormat="1" ht="79.5" customHeight="1">
      <c r="A267" s="62" t="s">
        <v>988</v>
      </c>
      <c r="B267" s="29" t="s">
        <v>989</v>
      </c>
      <c r="C267" s="212" t="s">
        <v>1145</v>
      </c>
      <c r="D267" s="62" t="s">
        <v>1146</v>
      </c>
      <c r="E267" s="28" t="s">
        <v>1147</v>
      </c>
      <c r="F267" s="62" t="s">
        <v>143</v>
      </c>
      <c r="G267" s="118" t="s">
        <v>1148</v>
      </c>
      <c r="H267" s="62">
        <v>2020</v>
      </c>
      <c r="I267" s="62" t="s">
        <v>640</v>
      </c>
      <c r="J267" s="28" t="s">
        <v>641</v>
      </c>
      <c r="K267" s="29">
        <v>13909125390</v>
      </c>
      <c r="L267" s="39">
        <v>15</v>
      </c>
      <c r="M267" s="152"/>
      <c r="N267" s="130"/>
      <c r="O267" s="130"/>
      <c r="P267" s="130"/>
      <c r="Q267" s="130"/>
      <c r="R267" s="156">
        <v>15</v>
      </c>
      <c r="S267" s="136"/>
      <c r="T267" s="136"/>
      <c r="U267" s="136"/>
      <c r="V267" s="136"/>
      <c r="W267" s="136"/>
      <c r="X267" s="136"/>
      <c r="Y267" s="136"/>
      <c r="Z267" s="136"/>
      <c r="AA267" s="39" t="s">
        <v>135</v>
      </c>
      <c r="AB267" s="62" t="s">
        <v>136</v>
      </c>
      <c r="AC267" s="62" t="s">
        <v>136</v>
      </c>
      <c r="AD267" s="62" t="s">
        <v>137</v>
      </c>
      <c r="AE267" s="62" t="s">
        <v>137</v>
      </c>
      <c r="AF267" s="62" t="s">
        <v>137</v>
      </c>
      <c r="AG267" s="62">
        <v>47</v>
      </c>
      <c r="AH267" s="62">
        <v>86</v>
      </c>
      <c r="AI267" s="62">
        <v>225</v>
      </c>
      <c r="AJ267" s="62">
        <v>542</v>
      </c>
      <c r="AK267" s="62" t="s">
        <v>823</v>
      </c>
      <c r="AL267" s="62" t="s">
        <v>824</v>
      </c>
      <c r="IV267" s="110"/>
    </row>
    <row r="268" spans="1:256" s="7" customFormat="1" ht="79.5" customHeight="1">
      <c r="A268" s="62" t="s">
        <v>988</v>
      </c>
      <c r="B268" s="29" t="s">
        <v>989</v>
      </c>
      <c r="C268" s="62" t="s">
        <v>1149</v>
      </c>
      <c r="D268" s="62" t="s">
        <v>1150</v>
      </c>
      <c r="E268" s="28" t="s">
        <v>1151</v>
      </c>
      <c r="F268" s="62" t="s">
        <v>147</v>
      </c>
      <c r="G268" s="62" t="s">
        <v>304</v>
      </c>
      <c r="H268" s="62">
        <v>2020</v>
      </c>
      <c r="I268" s="62" t="s">
        <v>640</v>
      </c>
      <c r="J268" s="62" t="s">
        <v>641</v>
      </c>
      <c r="K268" s="29" t="s">
        <v>739</v>
      </c>
      <c r="L268" s="39">
        <f aca="true" t="shared" si="31" ref="L268:L272">M268+R268+S268+T268+U268+V268+W268+X268+Y268+Z268</f>
        <v>35</v>
      </c>
      <c r="M268" s="39">
        <f aca="true" t="shared" si="32" ref="M268:M273">SUM(N268:Q268)</f>
        <v>0</v>
      </c>
      <c r="N268" s="39"/>
      <c r="O268" s="39"/>
      <c r="P268" s="39"/>
      <c r="Q268" s="39"/>
      <c r="R268" s="153">
        <v>35</v>
      </c>
      <c r="S268" s="153"/>
      <c r="T268" s="153"/>
      <c r="U268" s="153"/>
      <c r="V268" s="153"/>
      <c r="W268" s="153"/>
      <c r="X268" s="153"/>
      <c r="Y268" s="153"/>
      <c r="Z268" s="153"/>
      <c r="AA268" s="39" t="s">
        <v>135</v>
      </c>
      <c r="AB268" s="62" t="s">
        <v>136</v>
      </c>
      <c r="AC268" s="62" t="s">
        <v>136</v>
      </c>
      <c r="AD268" s="62" t="s">
        <v>137</v>
      </c>
      <c r="AE268" s="62" t="s">
        <v>137</v>
      </c>
      <c r="AF268" s="62" t="s">
        <v>137</v>
      </c>
      <c r="AG268" s="62">
        <v>39</v>
      </c>
      <c r="AH268" s="62">
        <v>83</v>
      </c>
      <c r="AI268" s="62">
        <v>39</v>
      </c>
      <c r="AJ268" s="62">
        <v>83</v>
      </c>
      <c r="AK268" s="62" t="s">
        <v>823</v>
      </c>
      <c r="AL268" s="62" t="s">
        <v>824</v>
      </c>
      <c r="AM268" s="9"/>
      <c r="AN268" s="9"/>
      <c r="AO268" s="9"/>
      <c r="AP268" s="9"/>
      <c r="AQ268" s="9"/>
      <c r="AR268" s="9"/>
      <c r="AS268" s="9"/>
      <c r="AT268" s="9"/>
      <c r="AU268" s="9"/>
      <c r="AV268" s="9"/>
      <c r="AW268" s="9"/>
      <c r="AX268" s="9"/>
      <c r="AY268" s="9"/>
      <c r="AZ268" s="9"/>
      <c r="BA268" s="9"/>
      <c r="BB268" s="9"/>
      <c r="BC268" s="9"/>
      <c r="BD268" s="9"/>
      <c r="BE268" s="9"/>
      <c r="BF268" s="9"/>
      <c r="BG268" s="9"/>
      <c r="BH268" s="9"/>
      <c r="BI268" s="9"/>
      <c r="BJ268" s="9"/>
      <c r="BK268" s="9"/>
      <c r="BL268" s="9"/>
      <c r="BM268" s="9"/>
      <c r="BN268" s="9"/>
      <c r="BO268" s="9"/>
      <c r="BP268" s="9"/>
      <c r="BQ268" s="9"/>
      <c r="BR268" s="9"/>
      <c r="BS268" s="9"/>
      <c r="BT268" s="9"/>
      <c r="BU268" s="9"/>
      <c r="BV268" s="9"/>
      <c r="BW268" s="9"/>
      <c r="BX268" s="9"/>
      <c r="BY268" s="9"/>
      <c r="BZ268" s="9"/>
      <c r="CA268" s="9"/>
      <c r="CB268" s="9"/>
      <c r="CC268" s="9"/>
      <c r="CD268" s="9"/>
      <c r="CE268" s="9"/>
      <c r="CF268" s="9"/>
      <c r="CG268" s="9"/>
      <c r="CH268" s="9"/>
      <c r="CI268" s="9"/>
      <c r="CJ268" s="9"/>
      <c r="CK268" s="9"/>
      <c r="CL268" s="9"/>
      <c r="CM268" s="9"/>
      <c r="CN268" s="9"/>
      <c r="CO268" s="9"/>
      <c r="CP268" s="9"/>
      <c r="CQ268" s="9"/>
      <c r="CR268" s="9"/>
      <c r="CS268" s="9"/>
      <c r="CT268" s="9"/>
      <c r="CU268" s="9"/>
      <c r="CV268" s="9"/>
      <c r="CW268" s="9"/>
      <c r="CX268" s="9"/>
      <c r="CY268" s="9"/>
      <c r="CZ268" s="9"/>
      <c r="DA268" s="9"/>
      <c r="DB268" s="9"/>
      <c r="DC268" s="9"/>
      <c r="DD268" s="9"/>
      <c r="DE268" s="9"/>
      <c r="DF268" s="9"/>
      <c r="DG268" s="9"/>
      <c r="DH268" s="9"/>
      <c r="DI268" s="9"/>
      <c r="DJ268" s="9"/>
      <c r="DK268" s="9"/>
      <c r="DL268" s="9"/>
      <c r="DM268" s="9"/>
      <c r="DN268" s="9"/>
      <c r="DO268" s="9"/>
      <c r="DP268" s="9"/>
      <c r="DQ268" s="9"/>
      <c r="DR268" s="9"/>
      <c r="DS268" s="9"/>
      <c r="DT268" s="9"/>
      <c r="DU268" s="9"/>
      <c r="DV268" s="9"/>
      <c r="DW268" s="9"/>
      <c r="DX268" s="9"/>
      <c r="DY268" s="9"/>
      <c r="DZ268" s="9"/>
      <c r="EA268" s="9"/>
      <c r="EB268" s="9"/>
      <c r="EC268" s="9"/>
      <c r="ED268" s="9"/>
      <c r="EE268" s="9"/>
      <c r="EF268" s="9"/>
      <c r="EG268" s="9"/>
      <c r="EH268" s="9"/>
      <c r="EI268" s="9"/>
      <c r="EJ268" s="9"/>
      <c r="EK268" s="9"/>
      <c r="EL268" s="9"/>
      <c r="EM268" s="9"/>
      <c r="EN268" s="9"/>
      <c r="EO268" s="9"/>
      <c r="EP268" s="9"/>
      <c r="EQ268" s="9"/>
      <c r="ER268" s="9"/>
      <c r="ES268" s="9"/>
      <c r="ET268" s="9"/>
      <c r="EU268" s="9"/>
      <c r="EV268" s="9"/>
      <c r="EW268" s="9"/>
      <c r="EX268" s="9"/>
      <c r="EY268" s="9"/>
      <c r="EZ268" s="9"/>
      <c r="FA268" s="9"/>
      <c r="FB268" s="9"/>
      <c r="FC268" s="9"/>
      <c r="FD268" s="9"/>
      <c r="FE268" s="9"/>
      <c r="FF268" s="9"/>
      <c r="FG268" s="9"/>
      <c r="FH268" s="9"/>
      <c r="FI268" s="9"/>
      <c r="FJ268" s="9"/>
      <c r="FK268" s="9"/>
      <c r="FL268" s="9"/>
      <c r="FM268" s="9"/>
      <c r="FN268" s="9"/>
      <c r="FO268" s="9"/>
      <c r="FP268" s="9"/>
      <c r="FQ268" s="9"/>
      <c r="FR268" s="9"/>
      <c r="FS268" s="9"/>
      <c r="FT268" s="9"/>
      <c r="FU268" s="9"/>
      <c r="FV268" s="9"/>
      <c r="FW268" s="9"/>
      <c r="FX268" s="9"/>
      <c r="FY268" s="9"/>
      <c r="FZ268" s="9"/>
      <c r="GA268" s="9"/>
      <c r="GB268" s="9"/>
      <c r="GC268" s="9"/>
      <c r="GD268" s="9"/>
      <c r="GE268" s="9"/>
      <c r="GF268" s="9"/>
      <c r="GG268" s="9"/>
      <c r="GH268" s="9"/>
      <c r="GI268" s="9"/>
      <c r="GJ268" s="9"/>
      <c r="GK268" s="9"/>
      <c r="GL268" s="9"/>
      <c r="GM268" s="9"/>
      <c r="GN268" s="9"/>
      <c r="GO268" s="9"/>
      <c r="GP268" s="9"/>
      <c r="GQ268" s="9"/>
      <c r="GR268" s="9"/>
      <c r="GS268" s="9"/>
      <c r="GT268" s="9"/>
      <c r="GU268" s="9"/>
      <c r="GV268" s="9"/>
      <c r="GW268" s="9"/>
      <c r="GX268" s="9"/>
      <c r="GY268" s="9"/>
      <c r="GZ268" s="9"/>
      <c r="HA268" s="9"/>
      <c r="HB268" s="9"/>
      <c r="HC268" s="9"/>
      <c r="HD268" s="9"/>
      <c r="HE268" s="9"/>
      <c r="HF268" s="9"/>
      <c r="HG268" s="9"/>
      <c r="HH268" s="9"/>
      <c r="HI268" s="9"/>
      <c r="HJ268" s="9"/>
      <c r="HK268" s="9"/>
      <c r="HL268" s="9"/>
      <c r="HM268" s="9"/>
      <c r="HN268" s="9"/>
      <c r="HO268" s="9"/>
      <c r="HP268" s="9"/>
      <c r="HQ268" s="9"/>
      <c r="HR268" s="9"/>
      <c r="HS268" s="9"/>
      <c r="HT268" s="9"/>
      <c r="HU268" s="9"/>
      <c r="HV268" s="9"/>
      <c r="HW268" s="9"/>
      <c r="HX268" s="9"/>
      <c r="HY268" s="9"/>
      <c r="HZ268" s="9"/>
      <c r="IA268" s="9"/>
      <c r="IB268" s="9"/>
      <c r="IC268" s="9"/>
      <c r="ID268" s="9"/>
      <c r="IE268" s="9"/>
      <c r="IF268" s="9"/>
      <c r="IG268" s="9"/>
      <c r="IH268" s="9"/>
      <c r="II268" s="9"/>
      <c r="IJ268" s="9"/>
      <c r="IK268" s="9"/>
      <c r="IL268" s="9"/>
      <c r="IM268" s="9"/>
      <c r="IN268" s="9"/>
      <c r="IO268" s="9"/>
      <c r="IP268" s="9"/>
      <c r="IQ268" s="9"/>
      <c r="IR268" s="9"/>
      <c r="IS268" s="9"/>
      <c r="IT268" s="9"/>
      <c r="IU268" s="9"/>
      <c r="IV268" s="57"/>
    </row>
    <row r="269" spans="1:256" s="7" customFormat="1" ht="79.5" customHeight="1">
      <c r="A269" s="62" t="s">
        <v>988</v>
      </c>
      <c r="B269" s="29" t="s">
        <v>989</v>
      </c>
      <c r="C269" s="62" t="s">
        <v>1152</v>
      </c>
      <c r="D269" s="62" t="s">
        <v>1153</v>
      </c>
      <c r="E269" s="28" t="s">
        <v>1154</v>
      </c>
      <c r="F269" s="62" t="s">
        <v>147</v>
      </c>
      <c r="G269" s="62" t="s">
        <v>1013</v>
      </c>
      <c r="H269" s="62">
        <v>2020</v>
      </c>
      <c r="I269" s="62" t="s">
        <v>640</v>
      </c>
      <c r="J269" s="62" t="s">
        <v>641</v>
      </c>
      <c r="K269" s="29" t="s">
        <v>739</v>
      </c>
      <c r="L269" s="39">
        <f t="shared" si="31"/>
        <v>50</v>
      </c>
      <c r="M269" s="39">
        <f t="shared" si="32"/>
        <v>0</v>
      </c>
      <c r="N269" s="39"/>
      <c r="O269" s="39"/>
      <c r="P269" s="39"/>
      <c r="Q269" s="39"/>
      <c r="R269" s="153">
        <v>50</v>
      </c>
      <c r="S269" s="153"/>
      <c r="T269" s="153"/>
      <c r="U269" s="153"/>
      <c r="V269" s="153"/>
      <c r="W269" s="153"/>
      <c r="X269" s="153"/>
      <c r="Y269" s="153"/>
      <c r="Z269" s="153"/>
      <c r="AA269" s="39" t="s">
        <v>135</v>
      </c>
      <c r="AB269" s="62" t="s">
        <v>136</v>
      </c>
      <c r="AC269" s="62" t="s">
        <v>136</v>
      </c>
      <c r="AD269" s="62" t="s">
        <v>137</v>
      </c>
      <c r="AE269" s="62" t="s">
        <v>137</v>
      </c>
      <c r="AF269" s="62" t="s">
        <v>137</v>
      </c>
      <c r="AG269" s="62">
        <v>25</v>
      </c>
      <c r="AH269" s="62">
        <v>62</v>
      </c>
      <c r="AI269" s="62">
        <v>25</v>
      </c>
      <c r="AJ269" s="62">
        <v>62</v>
      </c>
      <c r="AK269" s="62" t="s">
        <v>823</v>
      </c>
      <c r="AL269" s="62" t="s">
        <v>824</v>
      </c>
      <c r="AM269" s="160"/>
      <c r="AN269" s="9"/>
      <c r="AO269" s="9"/>
      <c r="AP269" s="9"/>
      <c r="AQ269" s="9"/>
      <c r="AR269" s="9"/>
      <c r="AS269" s="9"/>
      <c r="AT269" s="9"/>
      <c r="AU269" s="9"/>
      <c r="AV269" s="9"/>
      <c r="AW269" s="9"/>
      <c r="AX269" s="9"/>
      <c r="AY269" s="9"/>
      <c r="AZ269" s="9"/>
      <c r="BA269" s="9"/>
      <c r="BB269" s="9"/>
      <c r="BC269" s="9"/>
      <c r="BD269" s="9"/>
      <c r="BE269" s="9"/>
      <c r="BF269" s="9"/>
      <c r="BG269" s="9"/>
      <c r="BH269" s="9"/>
      <c r="BI269" s="9"/>
      <c r="BJ269" s="9"/>
      <c r="BK269" s="9"/>
      <c r="BL269" s="9"/>
      <c r="BM269" s="9"/>
      <c r="BN269" s="9"/>
      <c r="BO269" s="9"/>
      <c r="BP269" s="9"/>
      <c r="BQ269" s="9"/>
      <c r="BR269" s="9"/>
      <c r="BS269" s="9"/>
      <c r="BT269" s="9"/>
      <c r="BU269" s="9"/>
      <c r="BV269" s="9"/>
      <c r="BW269" s="9"/>
      <c r="BX269" s="9"/>
      <c r="BY269" s="9"/>
      <c r="BZ269" s="9"/>
      <c r="CA269" s="9"/>
      <c r="CB269" s="9"/>
      <c r="CC269" s="9"/>
      <c r="CD269" s="9"/>
      <c r="CE269" s="9"/>
      <c r="CF269" s="9"/>
      <c r="CG269" s="9"/>
      <c r="CH269" s="9"/>
      <c r="CI269" s="9"/>
      <c r="CJ269" s="9"/>
      <c r="CK269" s="9"/>
      <c r="CL269" s="9"/>
      <c r="CM269" s="9"/>
      <c r="CN269" s="9"/>
      <c r="CO269" s="9"/>
      <c r="CP269" s="9"/>
      <c r="CQ269" s="9"/>
      <c r="CR269" s="9"/>
      <c r="CS269" s="9"/>
      <c r="CT269" s="9"/>
      <c r="CU269" s="9"/>
      <c r="CV269" s="9"/>
      <c r="CW269" s="9"/>
      <c r="CX269" s="9"/>
      <c r="CY269" s="9"/>
      <c r="CZ269" s="9"/>
      <c r="DA269" s="9"/>
      <c r="DB269" s="9"/>
      <c r="DC269" s="9"/>
      <c r="DD269" s="9"/>
      <c r="DE269" s="9"/>
      <c r="DF269" s="9"/>
      <c r="DG269" s="9"/>
      <c r="DH269" s="9"/>
      <c r="DI269" s="9"/>
      <c r="DJ269" s="9"/>
      <c r="DK269" s="9"/>
      <c r="DL269" s="9"/>
      <c r="DM269" s="9"/>
      <c r="DN269" s="9"/>
      <c r="DO269" s="9"/>
      <c r="DP269" s="9"/>
      <c r="DQ269" s="9"/>
      <c r="DR269" s="9"/>
      <c r="DS269" s="9"/>
      <c r="DT269" s="9"/>
      <c r="DU269" s="9"/>
      <c r="DV269" s="9"/>
      <c r="DW269" s="9"/>
      <c r="DX269" s="9"/>
      <c r="DY269" s="9"/>
      <c r="DZ269" s="9"/>
      <c r="EA269" s="9"/>
      <c r="EB269" s="9"/>
      <c r="EC269" s="9"/>
      <c r="ED269" s="9"/>
      <c r="EE269" s="9"/>
      <c r="EF269" s="9"/>
      <c r="EG269" s="9"/>
      <c r="EH269" s="9"/>
      <c r="EI269" s="9"/>
      <c r="EJ269" s="9"/>
      <c r="EK269" s="9"/>
      <c r="EL269" s="9"/>
      <c r="EM269" s="9"/>
      <c r="EN269" s="9"/>
      <c r="EO269" s="9"/>
      <c r="EP269" s="9"/>
      <c r="EQ269" s="9"/>
      <c r="ER269" s="9"/>
      <c r="ES269" s="9"/>
      <c r="ET269" s="9"/>
      <c r="EU269" s="9"/>
      <c r="EV269" s="9"/>
      <c r="EW269" s="9"/>
      <c r="EX269" s="9"/>
      <c r="EY269" s="9"/>
      <c r="EZ269" s="9"/>
      <c r="FA269" s="9"/>
      <c r="FB269" s="9"/>
      <c r="FC269" s="9"/>
      <c r="FD269" s="9"/>
      <c r="FE269" s="9"/>
      <c r="FF269" s="9"/>
      <c r="FG269" s="9"/>
      <c r="FH269" s="9"/>
      <c r="FI269" s="9"/>
      <c r="FJ269" s="9"/>
      <c r="FK269" s="9"/>
      <c r="FL269" s="9"/>
      <c r="FM269" s="9"/>
      <c r="FN269" s="9"/>
      <c r="FO269" s="9"/>
      <c r="FP269" s="9"/>
      <c r="FQ269" s="9"/>
      <c r="FR269" s="9"/>
      <c r="FS269" s="9"/>
      <c r="FT269" s="9"/>
      <c r="FU269" s="9"/>
      <c r="FV269" s="9"/>
      <c r="FW269" s="9"/>
      <c r="FX269" s="9"/>
      <c r="FY269" s="9"/>
      <c r="FZ269" s="9"/>
      <c r="GA269" s="9"/>
      <c r="GB269" s="9"/>
      <c r="GC269" s="9"/>
      <c r="GD269" s="9"/>
      <c r="GE269" s="9"/>
      <c r="GF269" s="9"/>
      <c r="GG269" s="9"/>
      <c r="GH269" s="9"/>
      <c r="GI269" s="9"/>
      <c r="GJ269" s="9"/>
      <c r="GK269" s="9"/>
      <c r="GL269" s="9"/>
      <c r="GM269" s="9"/>
      <c r="GN269" s="9"/>
      <c r="GO269" s="9"/>
      <c r="GP269" s="9"/>
      <c r="GQ269" s="9"/>
      <c r="GR269" s="9"/>
      <c r="GS269" s="9"/>
      <c r="GT269" s="9"/>
      <c r="GU269" s="9"/>
      <c r="GV269" s="9"/>
      <c r="GW269" s="9"/>
      <c r="GX269" s="9"/>
      <c r="GY269" s="9"/>
      <c r="GZ269" s="9"/>
      <c r="HA269" s="9"/>
      <c r="HB269" s="9"/>
      <c r="HC269" s="9"/>
      <c r="HD269" s="9"/>
      <c r="HE269" s="9"/>
      <c r="HF269" s="9"/>
      <c r="HG269" s="9"/>
      <c r="HH269" s="9"/>
      <c r="HI269" s="9"/>
      <c r="HJ269" s="9"/>
      <c r="HK269" s="9"/>
      <c r="HL269" s="9"/>
      <c r="HM269" s="9"/>
      <c r="HN269" s="9"/>
      <c r="HO269" s="9"/>
      <c r="HP269" s="9"/>
      <c r="HQ269" s="9"/>
      <c r="HR269" s="9"/>
      <c r="HS269" s="9"/>
      <c r="HT269" s="9"/>
      <c r="HU269" s="9"/>
      <c r="HV269" s="9"/>
      <c r="HW269" s="9"/>
      <c r="HX269" s="9"/>
      <c r="HY269" s="9"/>
      <c r="HZ269" s="9"/>
      <c r="IA269" s="9"/>
      <c r="IB269" s="9"/>
      <c r="IC269" s="9"/>
      <c r="ID269" s="9"/>
      <c r="IE269" s="9"/>
      <c r="IF269" s="9"/>
      <c r="IG269" s="9"/>
      <c r="IH269" s="9"/>
      <c r="II269" s="9"/>
      <c r="IJ269" s="9"/>
      <c r="IK269" s="9"/>
      <c r="IL269" s="9"/>
      <c r="IM269" s="9"/>
      <c r="IN269" s="9"/>
      <c r="IO269" s="9"/>
      <c r="IP269" s="9"/>
      <c r="IQ269" s="9"/>
      <c r="IR269" s="9"/>
      <c r="IS269" s="9"/>
      <c r="IT269" s="9"/>
      <c r="IU269" s="9"/>
      <c r="IV269" s="57"/>
    </row>
    <row r="270" spans="1:256" s="7" customFormat="1" ht="79.5" customHeight="1">
      <c r="A270" s="29" t="s">
        <v>988</v>
      </c>
      <c r="B270" s="29" t="s">
        <v>989</v>
      </c>
      <c r="C270" s="62" t="s">
        <v>1155</v>
      </c>
      <c r="D270" s="62" t="s">
        <v>1156</v>
      </c>
      <c r="E270" s="62" t="s">
        <v>1157</v>
      </c>
      <c r="F270" s="62" t="s">
        <v>147</v>
      </c>
      <c r="G270" s="62" t="s">
        <v>1158</v>
      </c>
      <c r="H270" s="126">
        <v>2020</v>
      </c>
      <c r="I270" s="62" t="s">
        <v>640</v>
      </c>
      <c r="J270" s="62" t="s">
        <v>641</v>
      </c>
      <c r="K270" s="29" t="s">
        <v>739</v>
      </c>
      <c r="L270" s="39">
        <f t="shared" si="31"/>
        <v>77</v>
      </c>
      <c r="M270" s="39"/>
      <c r="N270" s="39"/>
      <c r="O270" s="153"/>
      <c r="P270" s="153"/>
      <c r="Q270" s="153"/>
      <c r="R270" s="135">
        <v>77</v>
      </c>
      <c r="S270" s="135"/>
      <c r="T270" s="135"/>
      <c r="U270" s="135"/>
      <c r="V270" s="135"/>
      <c r="W270" s="135"/>
      <c r="X270" s="135"/>
      <c r="Y270" s="135"/>
      <c r="Z270" s="135"/>
      <c r="AA270" s="39" t="s">
        <v>135</v>
      </c>
      <c r="AB270" s="62" t="s">
        <v>136</v>
      </c>
      <c r="AC270" s="62" t="s">
        <v>137</v>
      </c>
      <c r="AD270" s="62" t="s">
        <v>137</v>
      </c>
      <c r="AE270" s="62" t="s">
        <v>137</v>
      </c>
      <c r="AF270" s="62" t="s">
        <v>137</v>
      </c>
      <c r="AG270" s="62">
        <v>82</v>
      </c>
      <c r="AH270" s="62">
        <v>156</v>
      </c>
      <c r="AI270" s="62">
        <v>252</v>
      </c>
      <c r="AJ270" s="62">
        <v>606</v>
      </c>
      <c r="AK270" s="62" t="s">
        <v>823</v>
      </c>
      <c r="AL270" s="62" t="s">
        <v>824</v>
      </c>
      <c r="IV270" s="110"/>
    </row>
    <row r="271" spans="1:256" s="7" customFormat="1" ht="79.5" customHeight="1">
      <c r="A271" s="29" t="s">
        <v>988</v>
      </c>
      <c r="B271" s="29" t="s">
        <v>989</v>
      </c>
      <c r="C271" s="62" t="s">
        <v>1159</v>
      </c>
      <c r="D271" s="29" t="s">
        <v>1160</v>
      </c>
      <c r="E271" s="29" t="s">
        <v>1161</v>
      </c>
      <c r="F271" s="29" t="s">
        <v>147</v>
      </c>
      <c r="G271" s="29" t="s">
        <v>1086</v>
      </c>
      <c r="H271" s="29" t="s">
        <v>454</v>
      </c>
      <c r="I271" s="29" t="s">
        <v>640</v>
      </c>
      <c r="J271" s="29" t="s">
        <v>641</v>
      </c>
      <c r="K271" s="29" t="s">
        <v>739</v>
      </c>
      <c r="L271" s="39">
        <f t="shared" si="31"/>
        <v>90</v>
      </c>
      <c r="M271" s="39">
        <f t="shared" si="32"/>
        <v>0</v>
      </c>
      <c r="N271" s="39"/>
      <c r="O271" s="153"/>
      <c r="P271" s="153"/>
      <c r="Q271" s="153"/>
      <c r="R271" s="153">
        <v>90</v>
      </c>
      <c r="S271" s="153"/>
      <c r="T271" s="153"/>
      <c r="U271" s="153"/>
      <c r="V271" s="153"/>
      <c r="W271" s="153"/>
      <c r="X271" s="153"/>
      <c r="Y271" s="153"/>
      <c r="Z271" s="153"/>
      <c r="AA271" s="39" t="s">
        <v>135</v>
      </c>
      <c r="AB271" s="62" t="s">
        <v>136</v>
      </c>
      <c r="AC271" s="62" t="s">
        <v>136</v>
      </c>
      <c r="AD271" s="62" t="s">
        <v>137</v>
      </c>
      <c r="AE271" s="62" t="s">
        <v>137</v>
      </c>
      <c r="AF271" s="62" t="s">
        <v>137</v>
      </c>
      <c r="AG271" s="62">
        <v>46</v>
      </c>
      <c r="AH271" s="62">
        <v>105</v>
      </c>
      <c r="AI271" s="62">
        <v>179</v>
      </c>
      <c r="AJ271" s="62">
        <v>500</v>
      </c>
      <c r="AK271" s="62" t="s">
        <v>823</v>
      </c>
      <c r="AL271" s="62" t="s">
        <v>824</v>
      </c>
      <c r="AM271" s="9"/>
      <c r="AN271" s="9"/>
      <c r="AO271" s="9"/>
      <c r="AP271" s="9"/>
      <c r="AQ271" s="9"/>
      <c r="AR271" s="9"/>
      <c r="AS271" s="9"/>
      <c r="AT271" s="9"/>
      <c r="AU271" s="9"/>
      <c r="AV271" s="9"/>
      <c r="AW271" s="9"/>
      <c r="AX271" s="9"/>
      <c r="AY271" s="9"/>
      <c r="AZ271" s="9"/>
      <c r="BA271" s="9"/>
      <c r="BB271" s="9"/>
      <c r="BC271" s="9"/>
      <c r="BD271" s="9"/>
      <c r="BE271" s="9"/>
      <c r="BF271" s="9"/>
      <c r="BG271" s="9"/>
      <c r="BH271" s="9"/>
      <c r="BI271" s="9"/>
      <c r="BJ271" s="9"/>
      <c r="BK271" s="9"/>
      <c r="BL271" s="9"/>
      <c r="BM271" s="9"/>
      <c r="BN271" s="9"/>
      <c r="BO271" s="9"/>
      <c r="BP271" s="9"/>
      <c r="BQ271" s="9"/>
      <c r="BR271" s="9"/>
      <c r="BS271" s="9"/>
      <c r="BT271" s="9"/>
      <c r="BU271" s="9"/>
      <c r="BV271" s="9"/>
      <c r="BW271" s="9"/>
      <c r="BX271" s="9"/>
      <c r="BY271" s="9"/>
      <c r="BZ271" s="9"/>
      <c r="CA271" s="9"/>
      <c r="CB271" s="9"/>
      <c r="CC271" s="9"/>
      <c r="CD271" s="9"/>
      <c r="CE271" s="9"/>
      <c r="CF271" s="9"/>
      <c r="CG271" s="9"/>
      <c r="CH271" s="9"/>
      <c r="CI271" s="9"/>
      <c r="CJ271" s="9"/>
      <c r="CK271" s="9"/>
      <c r="CL271" s="9"/>
      <c r="CM271" s="9"/>
      <c r="CN271" s="9"/>
      <c r="CO271" s="9"/>
      <c r="CP271" s="9"/>
      <c r="CQ271" s="9"/>
      <c r="CR271" s="9"/>
      <c r="CS271" s="9"/>
      <c r="CT271" s="9"/>
      <c r="CU271" s="9"/>
      <c r="CV271" s="9"/>
      <c r="CW271" s="9"/>
      <c r="CX271" s="9"/>
      <c r="CY271" s="9"/>
      <c r="CZ271" s="9"/>
      <c r="DA271" s="9"/>
      <c r="DB271" s="9"/>
      <c r="DC271" s="9"/>
      <c r="DD271" s="9"/>
      <c r="DE271" s="9"/>
      <c r="DF271" s="9"/>
      <c r="DG271" s="9"/>
      <c r="DH271" s="9"/>
      <c r="DI271" s="9"/>
      <c r="DJ271" s="9"/>
      <c r="DK271" s="9"/>
      <c r="DL271" s="9"/>
      <c r="DM271" s="9"/>
      <c r="DN271" s="9"/>
      <c r="DO271" s="9"/>
      <c r="DP271" s="9"/>
      <c r="DQ271" s="9"/>
      <c r="DR271" s="9"/>
      <c r="DS271" s="9"/>
      <c r="DT271" s="9"/>
      <c r="DU271" s="9"/>
      <c r="DV271" s="9"/>
      <c r="DW271" s="9"/>
      <c r="DX271" s="9"/>
      <c r="DY271" s="9"/>
      <c r="DZ271" s="9"/>
      <c r="EA271" s="9"/>
      <c r="EB271" s="9"/>
      <c r="EC271" s="9"/>
      <c r="ED271" s="9"/>
      <c r="EE271" s="9"/>
      <c r="EF271" s="9"/>
      <c r="EG271" s="9"/>
      <c r="EH271" s="9"/>
      <c r="EI271" s="9"/>
      <c r="EJ271" s="9"/>
      <c r="EK271" s="9"/>
      <c r="EL271" s="9"/>
      <c r="EM271" s="9"/>
      <c r="EN271" s="9"/>
      <c r="EO271" s="9"/>
      <c r="EP271" s="9"/>
      <c r="EQ271" s="9"/>
      <c r="ER271" s="9"/>
      <c r="ES271" s="9"/>
      <c r="ET271" s="9"/>
      <c r="EU271" s="9"/>
      <c r="EV271" s="9"/>
      <c r="EW271" s="9"/>
      <c r="EX271" s="9"/>
      <c r="EY271" s="9"/>
      <c r="EZ271" s="9"/>
      <c r="FA271" s="9"/>
      <c r="FB271" s="9"/>
      <c r="FC271" s="9"/>
      <c r="FD271" s="9"/>
      <c r="FE271" s="9"/>
      <c r="FF271" s="9"/>
      <c r="FG271" s="9"/>
      <c r="FH271" s="9"/>
      <c r="FI271" s="9"/>
      <c r="FJ271" s="9"/>
      <c r="FK271" s="9"/>
      <c r="FL271" s="9"/>
      <c r="FM271" s="9"/>
      <c r="FN271" s="9"/>
      <c r="FO271" s="9"/>
      <c r="FP271" s="9"/>
      <c r="FQ271" s="9"/>
      <c r="FR271" s="9"/>
      <c r="FS271" s="9"/>
      <c r="FT271" s="9"/>
      <c r="FU271" s="9"/>
      <c r="FV271" s="9"/>
      <c r="FW271" s="9"/>
      <c r="FX271" s="9"/>
      <c r="FY271" s="9"/>
      <c r="FZ271" s="9"/>
      <c r="GA271" s="9"/>
      <c r="GB271" s="9"/>
      <c r="GC271" s="9"/>
      <c r="GD271" s="9"/>
      <c r="GE271" s="9"/>
      <c r="GF271" s="9"/>
      <c r="GG271" s="9"/>
      <c r="GH271" s="9"/>
      <c r="GI271" s="9"/>
      <c r="GJ271" s="9"/>
      <c r="GK271" s="9"/>
      <c r="GL271" s="9"/>
      <c r="GM271" s="9"/>
      <c r="GN271" s="9"/>
      <c r="GO271" s="9"/>
      <c r="GP271" s="9"/>
      <c r="GQ271" s="9"/>
      <c r="GR271" s="9"/>
      <c r="GS271" s="9"/>
      <c r="GT271" s="9"/>
      <c r="GU271" s="9"/>
      <c r="GV271" s="9"/>
      <c r="GW271" s="9"/>
      <c r="GX271" s="9"/>
      <c r="GY271" s="9"/>
      <c r="GZ271" s="9"/>
      <c r="HA271" s="9"/>
      <c r="HB271" s="9"/>
      <c r="HC271" s="9"/>
      <c r="HD271" s="9"/>
      <c r="HE271" s="9"/>
      <c r="HF271" s="9"/>
      <c r="HG271" s="9"/>
      <c r="HH271" s="9"/>
      <c r="HI271" s="9"/>
      <c r="HJ271" s="9"/>
      <c r="HK271" s="9"/>
      <c r="HL271" s="9"/>
      <c r="HM271" s="9"/>
      <c r="HN271" s="9"/>
      <c r="HO271" s="9"/>
      <c r="HP271" s="9"/>
      <c r="HQ271" s="9"/>
      <c r="HR271" s="9"/>
      <c r="HS271" s="9"/>
      <c r="HT271" s="9"/>
      <c r="HU271" s="9"/>
      <c r="HV271" s="9"/>
      <c r="HW271" s="9"/>
      <c r="HX271" s="9"/>
      <c r="HY271" s="9"/>
      <c r="HZ271" s="9"/>
      <c r="IA271" s="9"/>
      <c r="IB271" s="9"/>
      <c r="IC271" s="9"/>
      <c r="ID271" s="9"/>
      <c r="IE271" s="9"/>
      <c r="IF271" s="9"/>
      <c r="IG271" s="9"/>
      <c r="IH271" s="9"/>
      <c r="II271" s="9"/>
      <c r="IJ271" s="9"/>
      <c r="IK271" s="9"/>
      <c r="IL271" s="9"/>
      <c r="IM271" s="9"/>
      <c r="IN271" s="9"/>
      <c r="IO271" s="9"/>
      <c r="IP271" s="9"/>
      <c r="IQ271" s="9"/>
      <c r="IR271" s="9"/>
      <c r="IS271" s="9"/>
      <c r="IT271" s="9"/>
      <c r="IU271" s="9"/>
      <c r="IV271" s="57"/>
    </row>
    <row r="272" spans="1:256" s="7" customFormat="1" ht="79.5" customHeight="1">
      <c r="A272" s="62" t="s">
        <v>988</v>
      </c>
      <c r="B272" s="29" t="s">
        <v>989</v>
      </c>
      <c r="C272" s="69" t="s">
        <v>1162</v>
      </c>
      <c r="D272" s="29" t="s">
        <v>1163</v>
      </c>
      <c r="E272" s="29" t="s">
        <v>1164</v>
      </c>
      <c r="F272" s="29" t="s">
        <v>147</v>
      </c>
      <c r="G272" s="29" t="s">
        <v>900</v>
      </c>
      <c r="H272" s="29" t="s">
        <v>454</v>
      </c>
      <c r="I272" s="29" t="s">
        <v>640</v>
      </c>
      <c r="J272" s="29" t="s">
        <v>641</v>
      </c>
      <c r="K272" s="29" t="s">
        <v>739</v>
      </c>
      <c r="L272" s="39">
        <f t="shared" si="31"/>
        <v>18</v>
      </c>
      <c r="M272" s="39">
        <f t="shared" si="32"/>
        <v>0</v>
      </c>
      <c r="N272" s="39"/>
      <c r="O272" s="39"/>
      <c r="P272" s="39"/>
      <c r="Q272" s="39"/>
      <c r="R272" s="39">
        <v>18</v>
      </c>
      <c r="S272" s="153"/>
      <c r="T272" s="153"/>
      <c r="U272" s="153"/>
      <c r="V272" s="153"/>
      <c r="W272" s="153"/>
      <c r="X272" s="153"/>
      <c r="Y272" s="153"/>
      <c r="Z272" s="153"/>
      <c r="AA272" s="62" t="s">
        <v>135</v>
      </c>
      <c r="AB272" s="62" t="s">
        <v>136</v>
      </c>
      <c r="AC272" s="62" t="s">
        <v>136</v>
      </c>
      <c r="AD272" s="153" t="s">
        <v>137</v>
      </c>
      <c r="AE272" s="153" t="s">
        <v>137</v>
      </c>
      <c r="AF272" s="153" t="s">
        <v>137</v>
      </c>
      <c r="AG272" s="103">
        <v>24</v>
      </c>
      <c r="AH272" s="103">
        <v>56</v>
      </c>
      <c r="AI272" s="103">
        <v>91</v>
      </c>
      <c r="AJ272" s="103">
        <v>231</v>
      </c>
      <c r="AK272" s="62"/>
      <c r="AL272" s="62"/>
      <c r="IV272" s="110"/>
    </row>
    <row r="273" spans="1:256" s="7" customFormat="1" ht="79.5" customHeight="1">
      <c r="A273" s="62" t="s">
        <v>988</v>
      </c>
      <c r="B273" s="29" t="s">
        <v>989</v>
      </c>
      <c r="C273" s="62" t="s">
        <v>1165</v>
      </c>
      <c r="D273" s="62" t="s">
        <v>1166</v>
      </c>
      <c r="E273" s="62" t="s">
        <v>1167</v>
      </c>
      <c r="F273" s="29" t="s">
        <v>155</v>
      </c>
      <c r="G273" s="62" t="s">
        <v>380</v>
      </c>
      <c r="H273" s="29" t="s">
        <v>513</v>
      </c>
      <c r="I273" s="62" t="s">
        <v>640</v>
      </c>
      <c r="J273" s="28" t="s">
        <v>641</v>
      </c>
      <c r="K273" s="29">
        <v>13909125390</v>
      </c>
      <c r="L273" s="39">
        <f aca="true" t="shared" si="33" ref="L273:L289">M273+R273+S273+T273+U273+V273+W273+X273+Y273+Z273</f>
        <v>45.85</v>
      </c>
      <c r="M273" s="39">
        <f t="shared" si="32"/>
        <v>0</v>
      </c>
      <c r="N273" s="39"/>
      <c r="O273" s="39"/>
      <c r="P273" s="39"/>
      <c r="Q273" s="39"/>
      <c r="R273" s="39">
        <v>45.85</v>
      </c>
      <c r="S273" s="39"/>
      <c r="T273" s="39"/>
      <c r="U273" s="39"/>
      <c r="V273" s="39"/>
      <c r="W273" s="39"/>
      <c r="X273" s="39"/>
      <c r="Y273" s="39"/>
      <c r="Z273" s="39"/>
      <c r="AA273" s="62" t="s">
        <v>135</v>
      </c>
      <c r="AB273" s="62" t="s">
        <v>136</v>
      </c>
      <c r="AC273" s="62" t="s">
        <v>136</v>
      </c>
      <c r="AD273" s="62" t="s">
        <v>136</v>
      </c>
      <c r="AE273" s="62" t="s">
        <v>137</v>
      </c>
      <c r="AF273" s="62" t="s">
        <v>137</v>
      </c>
      <c r="AG273" s="62">
        <v>154</v>
      </c>
      <c r="AH273" s="62">
        <v>383</v>
      </c>
      <c r="AI273" s="62">
        <v>447</v>
      </c>
      <c r="AJ273" s="62">
        <v>1312</v>
      </c>
      <c r="AK273" s="62" t="s">
        <v>823</v>
      </c>
      <c r="AL273" s="62" t="s">
        <v>824</v>
      </c>
      <c r="IV273" s="110"/>
    </row>
    <row r="274" spans="1:256" s="7" customFormat="1" ht="79.5" customHeight="1">
      <c r="A274" s="62" t="s">
        <v>988</v>
      </c>
      <c r="B274" s="29" t="s">
        <v>989</v>
      </c>
      <c r="C274" s="62" t="s">
        <v>1168</v>
      </c>
      <c r="D274" s="62" t="s">
        <v>1101</v>
      </c>
      <c r="E274" s="62" t="s">
        <v>1169</v>
      </c>
      <c r="F274" s="29" t="s">
        <v>155</v>
      </c>
      <c r="G274" s="62" t="s">
        <v>283</v>
      </c>
      <c r="H274" s="29" t="s">
        <v>454</v>
      </c>
      <c r="I274" s="62" t="s">
        <v>640</v>
      </c>
      <c r="J274" s="28" t="s">
        <v>641</v>
      </c>
      <c r="K274" s="29">
        <v>13909125390</v>
      </c>
      <c r="L274" s="39">
        <f t="shared" si="33"/>
        <v>5</v>
      </c>
      <c r="M274" s="39"/>
      <c r="N274" s="39"/>
      <c r="O274" s="39"/>
      <c r="P274" s="39"/>
      <c r="Q274" s="39"/>
      <c r="R274" s="39">
        <v>5</v>
      </c>
      <c r="S274" s="39"/>
      <c r="T274" s="39"/>
      <c r="U274" s="39"/>
      <c r="V274" s="39"/>
      <c r="W274" s="39"/>
      <c r="X274" s="39"/>
      <c r="Y274" s="39"/>
      <c r="Z274" s="136"/>
      <c r="AA274" s="62" t="s">
        <v>135</v>
      </c>
      <c r="AB274" s="62" t="s">
        <v>136</v>
      </c>
      <c r="AC274" s="62" t="s">
        <v>136</v>
      </c>
      <c r="AD274" s="62" t="s">
        <v>137</v>
      </c>
      <c r="AE274" s="62" t="s">
        <v>137</v>
      </c>
      <c r="AF274" s="62" t="s">
        <v>137</v>
      </c>
      <c r="AG274" s="161">
        <v>36</v>
      </c>
      <c r="AH274" s="161">
        <v>83</v>
      </c>
      <c r="AI274" s="161">
        <v>117</v>
      </c>
      <c r="AJ274" s="161">
        <v>321</v>
      </c>
      <c r="AK274" s="62" t="s">
        <v>823</v>
      </c>
      <c r="AL274" s="62" t="s">
        <v>824</v>
      </c>
      <c r="AM274" s="9"/>
      <c r="AN274" s="9"/>
      <c r="AO274" s="9"/>
      <c r="AP274" s="9"/>
      <c r="AQ274" s="9"/>
      <c r="AR274" s="9"/>
      <c r="AS274" s="9"/>
      <c r="AT274" s="9"/>
      <c r="AU274" s="9"/>
      <c r="AV274" s="9"/>
      <c r="AW274" s="9"/>
      <c r="AX274" s="9"/>
      <c r="AY274" s="9"/>
      <c r="AZ274" s="9"/>
      <c r="BA274" s="9"/>
      <c r="BB274" s="9"/>
      <c r="BC274" s="9"/>
      <c r="BD274" s="9"/>
      <c r="BE274" s="9"/>
      <c r="BF274" s="9"/>
      <c r="BG274" s="9"/>
      <c r="BH274" s="9"/>
      <c r="BI274" s="9"/>
      <c r="BJ274" s="9"/>
      <c r="BK274" s="9"/>
      <c r="BL274" s="9"/>
      <c r="BM274" s="9"/>
      <c r="BN274" s="9"/>
      <c r="BO274" s="9"/>
      <c r="BP274" s="9"/>
      <c r="BQ274" s="9"/>
      <c r="BR274" s="9"/>
      <c r="BS274" s="9"/>
      <c r="BT274" s="9"/>
      <c r="BU274" s="9"/>
      <c r="BV274" s="9"/>
      <c r="BW274" s="9"/>
      <c r="BX274" s="9"/>
      <c r="BY274" s="9"/>
      <c r="BZ274" s="9"/>
      <c r="CA274" s="9"/>
      <c r="CB274" s="9"/>
      <c r="CC274" s="9"/>
      <c r="CD274" s="9"/>
      <c r="CE274" s="9"/>
      <c r="CF274" s="9"/>
      <c r="CG274" s="9"/>
      <c r="CH274" s="9"/>
      <c r="CI274" s="9"/>
      <c r="CJ274" s="9"/>
      <c r="CK274" s="9"/>
      <c r="CL274" s="9"/>
      <c r="CM274" s="9"/>
      <c r="CN274" s="9"/>
      <c r="CO274" s="9"/>
      <c r="CP274" s="9"/>
      <c r="CQ274" s="9"/>
      <c r="CR274" s="9"/>
      <c r="CS274" s="9"/>
      <c r="CT274" s="9"/>
      <c r="CU274" s="9"/>
      <c r="CV274" s="9"/>
      <c r="CW274" s="9"/>
      <c r="CX274" s="9"/>
      <c r="CY274" s="9"/>
      <c r="CZ274" s="9"/>
      <c r="DA274" s="9"/>
      <c r="DB274" s="9"/>
      <c r="DC274" s="9"/>
      <c r="DD274" s="9"/>
      <c r="DE274" s="9"/>
      <c r="DF274" s="9"/>
      <c r="DG274" s="9"/>
      <c r="DH274" s="9"/>
      <c r="DI274" s="9"/>
      <c r="DJ274" s="9"/>
      <c r="DK274" s="9"/>
      <c r="DL274" s="9"/>
      <c r="DM274" s="9"/>
      <c r="DN274" s="9"/>
      <c r="DO274" s="9"/>
      <c r="DP274" s="9"/>
      <c r="DQ274" s="9"/>
      <c r="DR274" s="9"/>
      <c r="DS274" s="9"/>
      <c r="DT274" s="9"/>
      <c r="DU274" s="9"/>
      <c r="DV274" s="9"/>
      <c r="DW274" s="9"/>
      <c r="DX274" s="9"/>
      <c r="DY274" s="9"/>
      <c r="DZ274" s="9"/>
      <c r="EA274" s="9"/>
      <c r="EB274" s="9"/>
      <c r="EC274" s="9"/>
      <c r="ED274" s="9"/>
      <c r="EE274" s="9"/>
      <c r="EF274" s="9"/>
      <c r="EG274" s="9"/>
      <c r="EH274" s="9"/>
      <c r="EI274" s="9"/>
      <c r="EJ274" s="9"/>
      <c r="EK274" s="9"/>
      <c r="EL274" s="9"/>
      <c r="EM274" s="9"/>
      <c r="EN274" s="9"/>
      <c r="EO274" s="9"/>
      <c r="EP274" s="9"/>
      <c r="EQ274" s="9"/>
      <c r="ER274" s="9"/>
      <c r="ES274" s="9"/>
      <c r="ET274" s="9"/>
      <c r="EU274" s="9"/>
      <c r="EV274" s="9"/>
      <c r="EW274" s="9"/>
      <c r="EX274" s="9"/>
      <c r="EY274" s="9"/>
      <c r="EZ274" s="9"/>
      <c r="FA274" s="9"/>
      <c r="FB274" s="9"/>
      <c r="FC274" s="9"/>
      <c r="FD274" s="9"/>
      <c r="FE274" s="9"/>
      <c r="FF274" s="9"/>
      <c r="FG274" s="9"/>
      <c r="FH274" s="9"/>
      <c r="FI274" s="9"/>
      <c r="FJ274" s="9"/>
      <c r="FK274" s="9"/>
      <c r="FL274" s="9"/>
      <c r="FM274" s="9"/>
      <c r="FN274" s="9"/>
      <c r="FO274" s="9"/>
      <c r="FP274" s="9"/>
      <c r="FQ274" s="9"/>
      <c r="FR274" s="9"/>
      <c r="FS274" s="9"/>
      <c r="FT274" s="9"/>
      <c r="FU274" s="9"/>
      <c r="FV274" s="9"/>
      <c r="FW274" s="9"/>
      <c r="FX274" s="9"/>
      <c r="FY274" s="9"/>
      <c r="FZ274" s="9"/>
      <c r="GA274" s="9"/>
      <c r="GB274" s="9"/>
      <c r="GC274" s="9"/>
      <c r="GD274" s="9"/>
      <c r="GE274" s="9"/>
      <c r="GF274" s="9"/>
      <c r="GG274" s="9"/>
      <c r="GH274" s="9"/>
      <c r="GI274" s="9"/>
      <c r="GJ274" s="9"/>
      <c r="GK274" s="9"/>
      <c r="GL274" s="9"/>
      <c r="GM274" s="9"/>
      <c r="GN274" s="9"/>
      <c r="GO274" s="9"/>
      <c r="GP274" s="9"/>
      <c r="GQ274" s="9"/>
      <c r="GR274" s="9"/>
      <c r="GS274" s="9"/>
      <c r="GT274" s="9"/>
      <c r="GU274" s="9"/>
      <c r="GV274" s="9"/>
      <c r="GW274" s="9"/>
      <c r="GX274" s="9"/>
      <c r="GY274" s="9"/>
      <c r="GZ274" s="9"/>
      <c r="HA274" s="9"/>
      <c r="HB274" s="9"/>
      <c r="HC274" s="9"/>
      <c r="HD274" s="9"/>
      <c r="HE274" s="9"/>
      <c r="HF274" s="9"/>
      <c r="HG274" s="9"/>
      <c r="HH274" s="9"/>
      <c r="HI274" s="9"/>
      <c r="HJ274" s="9"/>
      <c r="HK274" s="9"/>
      <c r="HL274" s="9"/>
      <c r="HM274" s="9"/>
      <c r="HN274" s="9"/>
      <c r="HO274" s="9"/>
      <c r="HP274" s="9"/>
      <c r="HQ274" s="9"/>
      <c r="HR274" s="9"/>
      <c r="HS274" s="9"/>
      <c r="HT274" s="9"/>
      <c r="HU274" s="9"/>
      <c r="HV274" s="9"/>
      <c r="HW274" s="9"/>
      <c r="HX274" s="9"/>
      <c r="HY274" s="9"/>
      <c r="HZ274" s="9"/>
      <c r="IA274" s="9"/>
      <c r="IB274" s="9"/>
      <c r="IC274" s="9"/>
      <c r="ID274" s="9"/>
      <c r="IE274" s="9"/>
      <c r="IF274" s="9"/>
      <c r="IG274" s="9"/>
      <c r="IH274" s="9"/>
      <c r="II274" s="9"/>
      <c r="IJ274" s="9"/>
      <c r="IK274" s="9"/>
      <c r="IL274" s="9"/>
      <c r="IM274" s="9"/>
      <c r="IN274" s="9"/>
      <c r="IO274" s="9"/>
      <c r="IP274" s="9"/>
      <c r="IQ274" s="9"/>
      <c r="IR274" s="9"/>
      <c r="IS274" s="9"/>
      <c r="IT274" s="9"/>
      <c r="IU274" s="9"/>
      <c r="IV274" s="57"/>
    </row>
    <row r="275" spans="1:256" s="7" customFormat="1" ht="79.5" customHeight="1">
      <c r="A275" s="62" t="s">
        <v>988</v>
      </c>
      <c r="B275" s="29" t="s">
        <v>989</v>
      </c>
      <c r="C275" s="62" t="s">
        <v>1170</v>
      </c>
      <c r="D275" s="62" t="s">
        <v>1171</v>
      </c>
      <c r="E275" s="62" t="s">
        <v>1172</v>
      </c>
      <c r="F275" s="62" t="s">
        <v>155</v>
      </c>
      <c r="G275" s="62" t="s">
        <v>563</v>
      </c>
      <c r="H275" s="126">
        <v>2020</v>
      </c>
      <c r="I275" s="62" t="s">
        <v>640</v>
      </c>
      <c r="J275" s="62" t="s">
        <v>580</v>
      </c>
      <c r="K275" s="62">
        <v>18391204555</v>
      </c>
      <c r="L275" s="39">
        <f t="shared" si="33"/>
        <v>76</v>
      </c>
      <c r="M275" s="39">
        <f aca="true" t="shared" si="34" ref="M275:M292">SUM(N275:Q275)</f>
        <v>0</v>
      </c>
      <c r="N275" s="39"/>
      <c r="O275" s="39"/>
      <c r="P275" s="39"/>
      <c r="Q275" s="39"/>
      <c r="R275" s="39">
        <v>76</v>
      </c>
      <c r="S275" s="39"/>
      <c r="T275" s="39"/>
      <c r="U275" s="39"/>
      <c r="V275" s="39"/>
      <c r="W275" s="39"/>
      <c r="X275" s="39"/>
      <c r="Y275" s="39"/>
      <c r="Z275" s="39"/>
      <c r="AA275" s="39" t="s">
        <v>135</v>
      </c>
      <c r="AB275" s="62" t="s">
        <v>136</v>
      </c>
      <c r="AC275" s="62" t="s">
        <v>136</v>
      </c>
      <c r="AD275" s="62" t="s">
        <v>137</v>
      </c>
      <c r="AE275" s="62" t="s">
        <v>137</v>
      </c>
      <c r="AF275" s="62" t="s">
        <v>137</v>
      </c>
      <c r="AG275" s="62">
        <v>51</v>
      </c>
      <c r="AH275" s="62">
        <v>111</v>
      </c>
      <c r="AI275" s="62">
        <v>230</v>
      </c>
      <c r="AJ275" s="62">
        <v>612</v>
      </c>
      <c r="AK275" s="62" t="s">
        <v>823</v>
      </c>
      <c r="AL275" s="62" t="s">
        <v>824</v>
      </c>
      <c r="IV275" s="110"/>
    </row>
    <row r="276" spans="1:256" s="7" customFormat="1" ht="79.5" customHeight="1">
      <c r="A276" s="62" t="s">
        <v>988</v>
      </c>
      <c r="B276" s="29" t="s">
        <v>989</v>
      </c>
      <c r="C276" s="62" t="s">
        <v>1173</v>
      </c>
      <c r="D276" s="62" t="s">
        <v>1174</v>
      </c>
      <c r="E276" s="28" t="s">
        <v>1175</v>
      </c>
      <c r="F276" s="62" t="s">
        <v>155</v>
      </c>
      <c r="G276" s="62" t="s">
        <v>1176</v>
      </c>
      <c r="H276" s="62">
        <v>2020</v>
      </c>
      <c r="I276" s="62" t="s">
        <v>640</v>
      </c>
      <c r="J276" s="62" t="s">
        <v>580</v>
      </c>
      <c r="K276" s="62">
        <v>18391204555</v>
      </c>
      <c r="L276" s="39">
        <f t="shared" si="33"/>
        <v>50</v>
      </c>
      <c r="M276" s="39">
        <f t="shared" si="34"/>
        <v>0</v>
      </c>
      <c r="N276" s="39"/>
      <c r="O276" s="39"/>
      <c r="P276" s="39"/>
      <c r="Q276" s="39"/>
      <c r="R276" s="39">
        <v>50</v>
      </c>
      <c r="S276" s="39"/>
      <c r="T276" s="39"/>
      <c r="U276" s="39"/>
      <c r="V276" s="39"/>
      <c r="W276" s="39"/>
      <c r="X276" s="39"/>
      <c r="Y276" s="39"/>
      <c r="Z276" s="39"/>
      <c r="AA276" s="39" t="s">
        <v>135</v>
      </c>
      <c r="AB276" s="62" t="s">
        <v>136</v>
      </c>
      <c r="AC276" s="62" t="s">
        <v>136</v>
      </c>
      <c r="AD276" s="62" t="s">
        <v>137</v>
      </c>
      <c r="AE276" s="62" t="s">
        <v>137</v>
      </c>
      <c r="AF276" s="62" t="s">
        <v>137</v>
      </c>
      <c r="AG276" s="62">
        <v>55</v>
      </c>
      <c r="AH276" s="62">
        <v>108</v>
      </c>
      <c r="AI276" s="28">
        <v>80</v>
      </c>
      <c r="AJ276" s="28">
        <v>198</v>
      </c>
      <c r="AK276" s="62" t="s">
        <v>823</v>
      </c>
      <c r="AL276" s="62" t="s">
        <v>824</v>
      </c>
      <c r="AM276" s="9"/>
      <c r="AN276" s="9"/>
      <c r="AO276" s="9"/>
      <c r="AP276" s="9"/>
      <c r="AQ276" s="9"/>
      <c r="AR276" s="9"/>
      <c r="AS276" s="9"/>
      <c r="AT276" s="9"/>
      <c r="AU276" s="9"/>
      <c r="AV276" s="9"/>
      <c r="AW276" s="9"/>
      <c r="AX276" s="9"/>
      <c r="AY276" s="9"/>
      <c r="AZ276" s="9"/>
      <c r="BA276" s="9"/>
      <c r="BB276" s="9"/>
      <c r="BC276" s="9"/>
      <c r="BD276" s="9"/>
      <c r="BE276" s="9"/>
      <c r="BF276" s="9"/>
      <c r="BG276" s="9"/>
      <c r="BH276" s="9"/>
      <c r="BI276" s="9"/>
      <c r="BJ276" s="9"/>
      <c r="BK276" s="9"/>
      <c r="BL276" s="9"/>
      <c r="BM276" s="9"/>
      <c r="BN276" s="9"/>
      <c r="BO276" s="9"/>
      <c r="BP276" s="9"/>
      <c r="BQ276" s="9"/>
      <c r="BR276" s="9"/>
      <c r="BS276" s="9"/>
      <c r="BT276" s="9"/>
      <c r="BU276" s="9"/>
      <c r="BV276" s="9"/>
      <c r="BW276" s="9"/>
      <c r="BX276" s="9"/>
      <c r="BY276" s="9"/>
      <c r="BZ276" s="9"/>
      <c r="CA276" s="9"/>
      <c r="CB276" s="9"/>
      <c r="CC276" s="9"/>
      <c r="CD276" s="9"/>
      <c r="CE276" s="9"/>
      <c r="CF276" s="9"/>
      <c r="CG276" s="9"/>
      <c r="CH276" s="9"/>
      <c r="CI276" s="9"/>
      <c r="CJ276" s="9"/>
      <c r="CK276" s="9"/>
      <c r="CL276" s="9"/>
      <c r="CM276" s="9"/>
      <c r="CN276" s="9"/>
      <c r="CO276" s="9"/>
      <c r="CP276" s="9"/>
      <c r="CQ276" s="9"/>
      <c r="CR276" s="9"/>
      <c r="CS276" s="9"/>
      <c r="CT276" s="9"/>
      <c r="CU276" s="9"/>
      <c r="CV276" s="9"/>
      <c r="CW276" s="9"/>
      <c r="CX276" s="9"/>
      <c r="CY276" s="9"/>
      <c r="CZ276" s="9"/>
      <c r="DA276" s="9"/>
      <c r="DB276" s="9"/>
      <c r="DC276" s="9"/>
      <c r="DD276" s="9"/>
      <c r="DE276" s="9"/>
      <c r="DF276" s="9"/>
      <c r="DG276" s="9"/>
      <c r="DH276" s="9"/>
      <c r="DI276" s="9"/>
      <c r="DJ276" s="9"/>
      <c r="DK276" s="9"/>
      <c r="DL276" s="9"/>
      <c r="DM276" s="9"/>
      <c r="DN276" s="9"/>
      <c r="DO276" s="9"/>
      <c r="DP276" s="9"/>
      <c r="DQ276" s="9"/>
      <c r="DR276" s="9"/>
      <c r="DS276" s="9"/>
      <c r="DT276" s="9"/>
      <c r="DU276" s="9"/>
      <c r="DV276" s="9"/>
      <c r="DW276" s="9"/>
      <c r="DX276" s="9"/>
      <c r="DY276" s="9"/>
      <c r="DZ276" s="9"/>
      <c r="EA276" s="9"/>
      <c r="EB276" s="9"/>
      <c r="EC276" s="9"/>
      <c r="ED276" s="9"/>
      <c r="EE276" s="9"/>
      <c r="EF276" s="9"/>
      <c r="EG276" s="9"/>
      <c r="EH276" s="9"/>
      <c r="EI276" s="9"/>
      <c r="EJ276" s="9"/>
      <c r="EK276" s="9"/>
      <c r="EL276" s="9"/>
      <c r="EM276" s="9"/>
      <c r="EN276" s="9"/>
      <c r="EO276" s="9"/>
      <c r="EP276" s="9"/>
      <c r="EQ276" s="9"/>
      <c r="ER276" s="9"/>
      <c r="ES276" s="9"/>
      <c r="ET276" s="9"/>
      <c r="EU276" s="9"/>
      <c r="EV276" s="9"/>
      <c r="EW276" s="9"/>
      <c r="EX276" s="9"/>
      <c r="EY276" s="9"/>
      <c r="EZ276" s="9"/>
      <c r="FA276" s="9"/>
      <c r="FB276" s="9"/>
      <c r="FC276" s="9"/>
      <c r="FD276" s="9"/>
      <c r="FE276" s="9"/>
      <c r="FF276" s="9"/>
      <c r="FG276" s="9"/>
      <c r="FH276" s="9"/>
      <c r="FI276" s="9"/>
      <c r="FJ276" s="9"/>
      <c r="FK276" s="9"/>
      <c r="FL276" s="9"/>
      <c r="FM276" s="9"/>
      <c r="FN276" s="9"/>
      <c r="FO276" s="9"/>
      <c r="FP276" s="9"/>
      <c r="FQ276" s="9"/>
      <c r="FR276" s="9"/>
      <c r="FS276" s="9"/>
      <c r="FT276" s="9"/>
      <c r="FU276" s="9"/>
      <c r="FV276" s="9"/>
      <c r="FW276" s="9"/>
      <c r="FX276" s="9"/>
      <c r="FY276" s="9"/>
      <c r="FZ276" s="9"/>
      <c r="GA276" s="9"/>
      <c r="GB276" s="9"/>
      <c r="GC276" s="9"/>
      <c r="GD276" s="9"/>
      <c r="GE276" s="9"/>
      <c r="GF276" s="9"/>
      <c r="GG276" s="9"/>
      <c r="GH276" s="9"/>
      <c r="GI276" s="9"/>
      <c r="GJ276" s="9"/>
      <c r="GK276" s="9"/>
      <c r="GL276" s="9"/>
      <c r="GM276" s="9"/>
      <c r="GN276" s="9"/>
      <c r="GO276" s="9"/>
      <c r="GP276" s="9"/>
      <c r="GQ276" s="9"/>
      <c r="GR276" s="9"/>
      <c r="GS276" s="9"/>
      <c r="GT276" s="9"/>
      <c r="GU276" s="9"/>
      <c r="GV276" s="9"/>
      <c r="GW276" s="9"/>
      <c r="GX276" s="9"/>
      <c r="GY276" s="9"/>
      <c r="GZ276" s="9"/>
      <c r="HA276" s="9"/>
      <c r="HB276" s="9"/>
      <c r="HC276" s="9"/>
      <c r="HD276" s="9"/>
      <c r="HE276" s="9"/>
      <c r="HF276" s="9"/>
      <c r="HG276" s="9"/>
      <c r="HH276" s="9"/>
      <c r="HI276" s="9"/>
      <c r="HJ276" s="9"/>
      <c r="HK276" s="9"/>
      <c r="HL276" s="9"/>
      <c r="HM276" s="9"/>
      <c r="HN276" s="9"/>
      <c r="HO276" s="9"/>
      <c r="HP276" s="9"/>
      <c r="HQ276" s="9"/>
      <c r="HR276" s="9"/>
      <c r="HS276" s="9"/>
      <c r="HT276" s="9"/>
      <c r="HU276" s="9"/>
      <c r="HV276" s="9"/>
      <c r="HW276" s="9"/>
      <c r="HX276" s="9"/>
      <c r="HY276" s="9"/>
      <c r="HZ276" s="9"/>
      <c r="IA276" s="9"/>
      <c r="IB276" s="9"/>
      <c r="IC276" s="9"/>
      <c r="ID276" s="9"/>
      <c r="IE276" s="9"/>
      <c r="IF276" s="9"/>
      <c r="IG276" s="9"/>
      <c r="IH276" s="9"/>
      <c r="II276" s="9"/>
      <c r="IJ276" s="9"/>
      <c r="IK276" s="9"/>
      <c r="IL276" s="9"/>
      <c r="IM276" s="9"/>
      <c r="IN276" s="9"/>
      <c r="IO276" s="9"/>
      <c r="IP276" s="9"/>
      <c r="IQ276" s="9"/>
      <c r="IR276" s="9"/>
      <c r="IS276" s="9"/>
      <c r="IT276" s="9"/>
      <c r="IU276" s="9"/>
      <c r="IV276" s="57"/>
    </row>
    <row r="277" spans="1:256" s="7" customFormat="1" ht="79.5" customHeight="1">
      <c r="A277" s="62" t="s">
        <v>988</v>
      </c>
      <c r="B277" s="29" t="s">
        <v>989</v>
      </c>
      <c r="C277" s="62" t="s">
        <v>1177</v>
      </c>
      <c r="D277" s="62" t="s">
        <v>1166</v>
      </c>
      <c r="E277" s="62" t="s">
        <v>1178</v>
      </c>
      <c r="F277" s="62" t="s">
        <v>155</v>
      </c>
      <c r="G277" s="62" t="s">
        <v>380</v>
      </c>
      <c r="H277" s="62">
        <v>2020</v>
      </c>
      <c r="I277" s="62" t="s">
        <v>640</v>
      </c>
      <c r="J277" s="62" t="s">
        <v>580</v>
      </c>
      <c r="K277" s="62">
        <v>18391204555</v>
      </c>
      <c r="L277" s="39">
        <f t="shared" si="33"/>
        <v>20</v>
      </c>
      <c r="M277" s="39">
        <f t="shared" si="34"/>
        <v>0</v>
      </c>
      <c r="N277" s="39"/>
      <c r="O277" s="39"/>
      <c r="P277" s="39"/>
      <c r="Q277" s="39"/>
      <c r="R277" s="39">
        <v>20</v>
      </c>
      <c r="S277" s="39"/>
      <c r="T277" s="39"/>
      <c r="U277" s="39"/>
      <c r="V277" s="39"/>
      <c r="W277" s="39"/>
      <c r="X277" s="39"/>
      <c r="Y277" s="39"/>
      <c r="Z277" s="39"/>
      <c r="AA277" s="39" t="s">
        <v>135</v>
      </c>
      <c r="AB277" s="62" t="s">
        <v>136</v>
      </c>
      <c r="AC277" s="62" t="s">
        <v>136</v>
      </c>
      <c r="AD277" s="62" t="s">
        <v>137</v>
      </c>
      <c r="AE277" s="62" t="s">
        <v>137</v>
      </c>
      <c r="AF277" s="62" t="s">
        <v>137</v>
      </c>
      <c r="AG277" s="62">
        <v>55</v>
      </c>
      <c r="AH277" s="62">
        <v>108</v>
      </c>
      <c r="AI277" s="62">
        <v>87</v>
      </c>
      <c r="AJ277" s="62">
        <v>177</v>
      </c>
      <c r="AK277" s="62" t="s">
        <v>823</v>
      </c>
      <c r="AL277" s="62" t="s">
        <v>824</v>
      </c>
      <c r="IV277" s="110"/>
    </row>
    <row r="278" spans="1:256" s="7" customFormat="1" ht="79.5" customHeight="1">
      <c r="A278" s="62" t="s">
        <v>988</v>
      </c>
      <c r="B278" s="29" t="s">
        <v>989</v>
      </c>
      <c r="C278" s="62" t="s">
        <v>1179</v>
      </c>
      <c r="D278" s="62" t="s">
        <v>1180</v>
      </c>
      <c r="E278" s="28" t="s">
        <v>1181</v>
      </c>
      <c r="F278" s="62" t="s">
        <v>155</v>
      </c>
      <c r="G278" s="62" t="s">
        <v>296</v>
      </c>
      <c r="H278" s="62">
        <v>2020</v>
      </c>
      <c r="I278" s="62" t="s">
        <v>640</v>
      </c>
      <c r="J278" s="62" t="s">
        <v>580</v>
      </c>
      <c r="K278" s="62">
        <v>18391204555</v>
      </c>
      <c r="L278" s="39">
        <f t="shared" si="33"/>
        <v>30</v>
      </c>
      <c r="M278" s="39">
        <f t="shared" si="34"/>
        <v>0</v>
      </c>
      <c r="N278" s="39"/>
      <c r="O278" s="39"/>
      <c r="P278" s="39"/>
      <c r="Q278" s="39"/>
      <c r="R278" s="39">
        <v>30</v>
      </c>
      <c r="S278" s="39"/>
      <c r="T278" s="39"/>
      <c r="U278" s="39"/>
      <c r="V278" s="39"/>
      <c r="W278" s="39"/>
      <c r="X278" s="39"/>
      <c r="Y278" s="39"/>
      <c r="Z278" s="39"/>
      <c r="AA278" s="39" t="s">
        <v>135</v>
      </c>
      <c r="AB278" s="62" t="s">
        <v>136</v>
      </c>
      <c r="AC278" s="62" t="s">
        <v>136</v>
      </c>
      <c r="AD278" s="62" t="s">
        <v>137</v>
      </c>
      <c r="AE278" s="62" t="s">
        <v>137</v>
      </c>
      <c r="AF278" s="62" t="s">
        <v>137</v>
      </c>
      <c r="AG278" s="62">
        <v>29</v>
      </c>
      <c r="AH278" s="62">
        <v>68</v>
      </c>
      <c r="AI278" s="62">
        <v>29</v>
      </c>
      <c r="AJ278" s="62">
        <v>68</v>
      </c>
      <c r="AK278" s="62" t="s">
        <v>823</v>
      </c>
      <c r="AL278" s="62" t="s">
        <v>824</v>
      </c>
      <c r="AM278" s="9"/>
      <c r="AN278" s="9"/>
      <c r="AO278" s="9"/>
      <c r="AP278" s="9"/>
      <c r="AQ278" s="9"/>
      <c r="AR278" s="9"/>
      <c r="AS278" s="9"/>
      <c r="AT278" s="9"/>
      <c r="AU278" s="9"/>
      <c r="AV278" s="9"/>
      <c r="AW278" s="9"/>
      <c r="AX278" s="9"/>
      <c r="AY278" s="9"/>
      <c r="AZ278" s="9"/>
      <c r="BA278" s="9"/>
      <c r="BB278" s="9"/>
      <c r="BC278" s="9"/>
      <c r="BD278" s="9"/>
      <c r="BE278" s="9"/>
      <c r="BF278" s="9"/>
      <c r="BG278" s="9"/>
      <c r="BH278" s="9"/>
      <c r="BI278" s="9"/>
      <c r="BJ278" s="9"/>
      <c r="BK278" s="9"/>
      <c r="BL278" s="9"/>
      <c r="BM278" s="9"/>
      <c r="BN278" s="9"/>
      <c r="BO278" s="9"/>
      <c r="BP278" s="9"/>
      <c r="BQ278" s="9"/>
      <c r="BR278" s="9"/>
      <c r="BS278" s="9"/>
      <c r="BT278" s="9"/>
      <c r="BU278" s="9"/>
      <c r="BV278" s="9"/>
      <c r="BW278" s="9"/>
      <c r="BX278" s="9"/>
      <c r="BY278" s="9"/>
      <c r="BZ278" s="9"/>
      <c r="CA278" s="9"/>
      <c r="CB278" s="9"/>
      <c r="CC278" s="9"/>
      <c r="CD278" s="9"/>
      <c r="CE278" s="9"/>
      <c r="CF278" s="9"/>
      <c r="CG278" s="9"/>
      <c r="CH278" s="9"/>
      <c r="CI278" s="9"/>
      <c r="CJ278" s="9"/>
      <c r="CK278" s="9"/>
      <c r="CL278" s="9"/>
      <c r="CM278" s="9"/>
      <c r="CN278" s="9"/>
      <c r="CO278" s="9"/>
      <c r="CP278" s="9"/>
      <c r="CQ278" s="9"/>
      <c r="CR278" s="9"/>
      <c r="CS278" s="9"/>
      <c r="CT278" s="9"/>
      <c r="CU278" s="9"/>
      <c r="CV278" s="9"/>
      <c r="CW278" s="9"/>
      <c r="CX278" s="9"/>
      <c r="CY278" s="9"/>
      <c r="CZ278" s="9"/>
      <c r="DA278" s="9"/>
      <c r="DB278" s="9"/>
      <c r="DC278" s="9"/>
      <c r="DD278" s="9"/>
      <c r="DE278" s="9"/>
      <c r="DF278" s="9"/>
      <c r="DG278" s="9"/>
      <c r="DH278" s="9"/>
      <c r="DI278" s="9"/>
      <c r="DJ278" s="9"/>
      <c r="DK278" s="9"/>
      <c r="DL278" s="9"/>
      <c r="DM278" s="9"/>
      <c r="DN278" s="9"/>
      <c r="DO278" s="9"/>
      <c r="DP278" s="9"/>
      <c r="DQ278" s="9"/>
      <c r="DR278" s="9"/>
      <c r="DS278" s="9"/>
      <c r="DT278" s="9"/>
      <c r="DU278" s="9"/>
      <c r="DV278" s="9"/>
      <c r="DW278" s="9"/>
      <c r="DX278" s="9"/>
      <c r="DY278" s="9"/>
      <c r="DZ278" s="9"/>
      <c r="EA278" s="9"/>
      <c r="EB278" s="9"/>
      <c r="EC278" s="9"/>
      <c r="ED278" s="9"/>
      <c r="EE278" s="9"/>
      <c r="EF278" s="9"/>
      <c r="EG278" s="9"/>
      <c r="EH278" s="9"/>
      <c r="EI278" s="9"/>
      <c r="EJ278" s="9"/>
      <c r="EK278" s="9"/>
      <c r="EL278" s="9"/>
      <c r="EM278" s="9"/>
      <c r="EN278" s="9"/>
      <c r="EO278" s="9"/>
      <c r="EP278" s="9"/>
      <c r="EQ278" s="9"/>
      <c r="ER278" s="9"/>
      <c r="ES278" s="9"/>
      <c r="ET278" s="9"/>
      <c r="EU278" s="9"/>
      <c r="EV278" s="9"/>
      <c r="EW278" s="9"/>
      <c r="EX278" s="9"/>
      <c r="EY278" s="9"/>
      <c r="EZ278" s="9"/>
      <c r="FA278" s="9"/>
      <c r="FB278" s="9"/>
      <c r="FC278" s="9"/>
      <c r="FD278" s="9"/>
      <c r="FE278" s="9"/>
      <c r="FF278" s="9"/>
      <c r="FG278" s="9"/>
      <c r="FH278" s="9"/>
      <c r="FI278" s="9"/>
      <c r="FJ278" s="9"/>
      <c r="FK278" s="9"/>
      <c r="FL278" s="9"/>
      <c r="FM278" s="9"/>
      <c r="FN278" s="9"/>
      <c r="FO278" s="9"/>
      <c r="FP278" s="9"/>
      <c r="FQ278" s="9"/>
      <c r="FR278" s="9"/>
      <c r="FS278" s="9"/>
      <c r="FT278" s="9"/>
      <c r="FU278" s="9"/>
      <c r="FV278" s="9"/>
      <c r="FW278" s="9"/>
      <c r="FX278" s="9"/>
      <c r="FY278" s="9"/>
      <c r="FZ278" s="9"/>
      <c r="GA278" s="9"/>
      <c r="GB278" s="9"/>
      <c r="GC278" s="9"/>
      <c r="GD278" s="9"/>
      <c r="GE278" s="9"/>
      <c r="GF278" s="9"/>
      <c r="GG278" s="9"/>
      <c r="GH278" s="9"/>
      <c r="GI278" s="9"/>
      <c r="GJ278" s="9"/>
      <c r="GK278" s="9"/>
      <c r="GL278" s="9"/>
      <c r="GM278" s="9"/>
      <c r="GN278" s="9"/>
      <c r="GO278" s="9"/>
      <c r="GP278" s="9"/>
      <c r="GQ278" s="9"/>
      <c r="GR278" s="9"/>
      <c r="GS278" s="9"/>
      <c r="GT278" s="9"/>
      <c r="GU278" s="9"/>
      <c r="GV278" s="9"/>
      <c r="GW278" s="9"/>
      <c r="GX278" s="9"/>
      <c r="GY278" s="9"/>
      <c r="GZ278" s="9"/>
      <c r="HA278" s="9"/>
      <c r="HB278" s="9"/>
      <c r="HC278" s="9"/>
      <c r="HD278" s="9"/>
      <c r="HE278" s="9"/>
      <c r="HF278" s="9"/>
      <c r="HG278" s="9"/>
      <c r="HH278" s="9"/>
      <c r="HI278" s="9"/>
      <c r="HJ278" s="9"/>
      <c r="HK278" s="9"/>
      <c r="HL278" s="9"/>
      <c r="HM278" s="9"/>
      <c r="HN278" s="9"/>
      <c r="HO278" s="9"/>
      <c r="HP278" s="9"/>
      <c r="HQ278" s="9"/>
      <c r="HR278" s="9"/>
      <c r="HS278" s="9"/>
      <c r="HT278" s="9"/>
      <c r="HU278" s="9"/>
      <c r="HV278" s="9"/>
      <c r="HW278" s="9"/>
      <c r="HX278" s="9"/>
      <c r="HY278" s="9"/>
      <c r="HZ278" s="9"/>
      <c r="IA278" s="9"/>
      <c r="IB278" s="9"/>
      <c r="IC278" s="9"/>
      <c r="ID278" s="9"/>
      <c r="IE278" s="9"/>
      <c r="IF278" s="9"/>
      <c r="IG278" s="9"/>
      <c r="IH278" s="9"/>
      <c r="II278" s="9"/>
      <c r="IJ278" s="9"/>
      <c r="IK278" s="9"/>
      <c r="IL278" s="9"/>
      <c r="IM278" s="9"/>
      <c r="IN278" s="9"/>
      <c r="IO278" s="9"/>
      <c r="IP278" s="9"/>
      <c r="IQ278" s="9"/>
      <c r="IR278" s="9"/>
      <c r="IS278" s="9"/>
      <c r="IT278" s="9"/>
      <c r="IU278" s="9"/>
      <c r="IV278" s="57"/>
    </row>
    <row r="279" spans="1:256" s="7" customFormat="1" ht="79.5" customHeight="1">
      <c r="A279" s="62" t="s">
        <v>988</v>
      </c>
      <c r="B279" s="29" t="s">
        <v>989</v>
      </c>
      <c r="C279" s="62" t="s">
        <v>1182</v>
      </c>
      <c r="D279" s="62" t="s">
        <v>1174</v>
      </c>
      <c r="E279" s="62" t="s">
        <v>1183</v>
      </c>
      <c r="F279" s="62" t="s">
        <v>155</v>
      </c>
      <c r="G279" s="62" t="s">
        <v>1176</v>
      </c>
      <c r="H279" s="62">
        <v>2020</v>
      </c>
      <c r="I279" s="62" t="s">
        <v>640</v>
      </c>
      <c r="J279" s="62" t="s">
        <v>580</v>
      </c>
      <c r="K279" s="62">
        <v>18391204555</v>
      </c>
      <c r="L279" s="39">
        <f t="shared" si="33"/>
        <v>80</v>
      </c>
      <c r="M279" s="39">
        <f t="shared" si="34"/>
        <v>0</v>
      </c>
      <c r="N279" s="39"/>
      <c r="O279" s="39"/>
      <c r="P279" s="39"/>
      <c r="Q279" s="39"/>
      <c r="R279" s="39">
        <v>80</v>
      </c>
      <c r="S279" s="39"/>
      <c r="T279" s="39"/>
      <c r="U279" s="39"/>
      <c r="V279" s="39"/>
      <c r="W279" s="39"/>
      <c r="X279" s="39"/>
      <c r="Y279" s="39"/>
      <c r="Z279" s="39"/>
      <c r="AA279" s="39" t="s">
        <v>135</v>
      </c>
      <c r="AB279" s="62" t="s">
        <v>136</v>
      </c>
      <c r="AC279" s="62" t="s">
        <v>136</v>
      </c>
      <c r="AD279" s="62" t="s">
        <v>137</v>
      </c>
      <c r="AE279" s="62" t="s">
        <v>137</v>
      </c>
      <c r="AF279" s="62" t="s">
        <v>137</v>
      </c>
      <c r="AG279" s="62">
        <v>55</v>
      </c>
      <c r="AH279" s="62">
        <v>108</v>
      </c>
      <c r="AI279" s="62">
        <v>58</v>
      </c>
      <c r="AJ279" s="62">
        <v>126</v>
      </c>
      <c r="AK279" s="62" t="s">
        <v>823</v>
      </c>
      <c r="AL279" s="62" t="s">
        <v>824</v>
      </c>
      <c r="AM279" s="9"/>
      <c r="AN279" s="9"/>
      <c r="AO279" s="9"/>
      <c r="AP279" s="9"/>
      <c r="AQ279" s="9"/>
      <c r="AR279" s="9"/>
      <c r="AS279" s="9"/>
      <c r="AT279" s="9"/>
      <c r="AU279" s="9"/>
      <c r="AV279" s="9"/>
      <c r="AW279" s="9"/>
      <c r="AX279" s="9"/>
      <c r="AY279" s="9"/>
      <c r="AZ279" s="9"/>
      <c r="BA279" s="9"/>
      <c r="BB279" s="9"/>
      <c r="BC279" s="9"/>
      <c r="BD279" s="9"/>
      <c r="BE279" s="9"/>
      <c r="BF279" s="9"/>
      <c r="BG279" s="9"/>
      <c r="BH279" s="9"/>
      <c r="BI279" s="9"/>
      <c r="BJ279" s="9"/>
      <c r="BK279" s="9"/>
      <c r="BL279" s="9"/>
      <c r="BM279" s="9"/>
      <c r="BN279" s="9"/>
      <c r="BO279" s="9"/>
      <c r="BP279" s="9"/>
      <c r="BQ279" s="9"/>
      <c r="BR279" s="9"/>
      <c r="BS279" s="9"/>
      <c r="BT279" s="9"/>
      <c r="BU279" s="9"/>
      <c r="BV279" s="9"/>
      <c r="BW279" s="9"/>
      <c r="BX279" s="9"/>
      <c r="BY279" s="9"/>
      <c r="BZ279" s="9"/>
      <c r="CA279" s="9"/>
      <c r="CB279" s="9"/>
      <c r="CC279" s="9"/>
      <c r="CD279" s="9"/>
      <c r="CE279" s="9"/>
      <c r="CF279" s="9"/>
      <c r="CG279" s="9"/>
      <c r="CH279" s="9"/>
      <c r="CI279" s="9"/>
      <c r="CJ279" s="9"/>
      <c r="CK279" s="9"/>
      <c r="CL279" s="9"/>
      <c r="CM279" s="9"/>
      <c r="CN279" s="9"/>
      <c r="CO279" s="9"/>
      <c r="CP279" s="9"/>
      <c r="CQ279" s="9"/>
      <c r="CR279" s="9"/>
      <c r="CS279" s="9"/>
      <c r="CT279" s="9"/>
      <c r="CU279" s="9"/>
      <c r="CV279" s="9"/>
      <c r="CW279" s="9"/>
      <c r="CX279" s="9"/>
      <c r="CY279" s="9"/>
      <c r="CZ279" s="9"/>
      <c r="DA279" s="9"/>
      <c r="DB279" s="9"/>
      <c r="DC279" s="9"/>
      <c r="DD279" s="9"/>
      <c r="DE279" s="9"/>
      <c r="DF279" s="9"/>
      <c r="DG279" s="9"/>
      <c r="DH279" s="9"/>
      <c r="DI279" s="9"/>
      <c r="DJ279" s="9"/>
      <c r="DK279" s="9"/>
      <c r="DL279" s="9"/>
      <c r="DM279" s="9"/>
      <c r="DN279" s="9"/>
      <c r="DO279" s="9"/>
      <c r="DP279" s="9"/>
      <c r="DQ279" s="9"/>
      <c r="DR279" s="9"/>
      <c r="DS279" s="9"/>
      <c r="DT279" s="9"/>
      <c r="DU279" s="9"/>
      <c r="DV279" s="9"/>
      <c r="DW279" s="9"/>
      <c r="DX279" s="9"/>
      <c r="DY279" s="9"/>
      <c r="DZ279" s="9"/>
      <c r="EA279" s="9"/>
      <c r="EB279" s="9"/>
      <c r="EC279" s="9"/>
      <c r="ED279" s="9"/>
      <c r="EE279" s="9"/>
      <c r="EF279" s="9"/>
      <c r="EG279" s="9"/>
      <c r="EH279" s="9"/>
      <c r="EI279" s="9"/>
      <c r="EJ279" s="9"/>
      <c r="EK279" s="9"/>
      <c r="EL279" s="9"/>
      <c r="EM279" s="9"/>
      <c r="EN279" s="9"/>
      <c r="EO279" s="9"/>
      <c r="EP279" s="9"/>
      <c r="EQ279" s="9"/>
      <c r="ER279" s="9"/>
      <c r="ES279" s="9"/>
      <c r="ET279" s="9"/>
      <c r="EU279" s="9"/>
      <c r="EV279" s="9"/>
      <c r="EW279" s="9"/>
      <c r="EX279" s="9"/>
      <c r="EY279" s="9"/>
      <c r="EZ279" s="9"/>
      <c r="FA279" s="9"/>
      <c r="FB279" s="9"/>
      <c r="FC279" s="9"/>
      <c r="FD279" s="9"/>
      <c r="FE279" s="9"/>
      <c r="FF279" s="9"/>
      <c r="FG279" s="9"/>
      <c r="FH279" s="9"/>
      <c r="FI279" s="9"/>
      <c r="FJ279" s="9"/>
      <c r="FK279" s="9"/>
      <c r="FL279" s="9"/>
      <c r="FM279" s="9"/>
      <c r="FN279" s="9"/>
      <c r="FO279" s="9"/>
      <c r="FP279" s="9"/>
      <c r="FQ279" s="9"/>
      <c r="FR279" s="9"/>
      <c r="FS279" s="9"/>
      <c r="FT279" s="9"/>
      <c r="FU279" s="9"/>
      <c r="FV279" s="9"/>
      <c r="FW279" s="9"/>
      <c r="FX279" s="9"/>
      <c r="FY279" s="9"/>
      <c r="FZ279" s="9"/>
      <c r="GA279" s="9"/>
      <c r="GB279" s="9"/>
      <c r="GC279" s="9"/>
      <c r="GD279" s="9"/>
      <c r="GE279" s="9"/>
      <c r="GF279" s="9"/>
      <c r="GG279" s="9"/>
      <c r="GH279" s="9"/>
      <c r="GI279" s="9"/>
      <c r="GJ279" s="9"/>
      <c r="GK279" s="9"/>
      <c r="GL279" s="9"/>
      <c r="GM279" s="9"/>
      <c r="GN279" s="9"/>
      <c r="GO279" s="9"/>
      <c r="GP279" s="9"/>
      <c r="GQ279" s="9"/>
      <c r="GR279" s="9"/>
      <c r="GS279" s="9"/>
      <c r="GT279" s="9"/>
      <c r="GU279" s="9"/>
      <c r="GV279" s="9"/>
      <c r="GW279" s="9"/>
      <c r="GX279" s="9"/>
      <c r="GY279" s="9"/>
      <c r="GZ279" s="9"/>
      <c r="HA279" s="9"/>
      <c r="HB279" s="9"/>
      <c r="HC279" s="9"/>
      <c r="HD279" s="9"/>
      <c r="HE279" s="9"/>
      <c r="HF279" s="9"/>
      <c r="HG279" s="9"/>
      <c r="HH279" s="9"/>
      <c r="HI279" s="9"/>
      <c r="HJ279" s="9"/>
      <c r="HK279" s="9"/>
      <c r="HL279" s="9"/>
      <c r="HM279" s="9"/>
      <c r="HN279" s="9"/>
      <c r="HO279" s="9"/>
      <c r="HP279" s="9"/>
      <c r="HQ279" s="9"/>
      <c r="HR279" s="9"/>
      <c r="HS279" s="9"/>
      <c r="HT279" s="9"/>
      <c r="HU279" s="9"/>
      <c r="HV279" s="9"/>
      <c r="HW279" s="9"/>
      <c r="HX279" s="9"/>
      <c r="HY279" s="9"/>
      <c r="HZ279" s="9"/>
      <c r="IA279" s="9"/>
      <c r="IB279" s="9"/>
      <c r="IC279" s="9"/>
      <c r="ID279" s="9"/>
      <c r="IE279" s="9"/>
      <c r="IF279" s="9"/>
      <c r="IG279" s="9"/>
      <c r="IH279" s="9"/>
      <c r="II279" s="9"/>
      <c r="IJ279" s="9"/>
      <c r="IK279" s="9"/>
      <c r="IL279" s="9"/>
      <c r="IM279" s="9"/>
      <c r="IN279" s="9"/>
      <c r="IO279" s="9"/>
      <c r="IP279" s="9"/>
      <c r="IQ279" s="9"/>
      <c r="IR279" s="9"/>
      <c r="IS279" s="9"/>
      <c r="IT279" s="9"/>
      <c r="IU279" s="9"/>
      <c r="IV279" s="57"/>
    </row>
    <row r="280" spans="1:256" s="7" customFormat="1" ht="79.5" customHeight="1">
      <c r="A280" s="62" t="s">
        <v>988</v>
      </c>
      <c r="B280" s="29" t="s">
        <v>989</v>
      </c>
      <c r="C280" s="62" t="s">
        <v>1184</v>
      </c>
      <c r="D280" s="62" t="s">
        <v>1185</v>
      </c>
      <c r="E280" s="78" t="s">
        <v>1186</v>
      </c>
      <c r="F280" s="62" t="s">
        <v>155</v>
      </c>
      <c r="G280" s="62" t="s">
        <v>993</v>
      </c>
      <c r="H280" s="62">
        <v>2020</v>
      </c>
      <c r="I280" s="62" t="s">
        <v>640</v>
      </c>
      <c r="J280" s="62" t="s">
        <v>580</v>
      </c>
      <c r="K280" s="62">
        <v>18391204555</v>
      </c>
      <c r="L280" s="39">
        <f t="shared" si="33"/>
        <v>30</v>
      </c>
      <c r="M280" s="39">
        <f t="shared" si="34"/>
        <v>0</v>
      </c>
      <c r="N280" s="39"/>
      <c r="O280" s="39"/>
      <c r="P280" s="39"/>
      <c r="Q280" s="39"/>
      <c r="R280" s="39">
        <v>30</v>
      </c>
      <c r="S280" s="39"/>
      <c r="T280" s="39"/>
      <c r="U280" s="39"/>
      <c r="V280" s="39"/>
      <c r="W280" s="39"/>
      <c r="X280" s="39"/>
      <c r="Y280" s="39"/>
      <c r="Z280" s="39"/>
      <c r="AA280" s="39" t="s">
        <v>135</v>
      </c>
      <c r="AB280" s="62" t="s">
        <v>136</v>
      </c>
      <c r="AC280" s="62" t="s">
        <v>136</v>
      </c>
      <c r="AD280" s="62" t="s">
        <v>137</v>
      </c>
      <c r="AE280" s="62" t="s">
        <v>137</v>
      </c>
      <c r="AF280" s="62" t="s">
        <v>137</v>
      </c>
      <c r="AG280" s="62">
        <v>58</v>
      </c>
      <c r="AH280" s="62">
        <v>143</v>
      </c>
      <c r="AI280" s="62">
        <v>58</v>
      </c>
      <c r="AJ280" s="62">
        <v>143</v>
      </c>
      <c r="AK280" s="62" t="s">
        <v>823</v>
      </c>
      <c r="AL280" s="62" t="s">
        <v>824</v>
      </c>
      <c r="AM280" s="9"/>
      <c r="AN280" s="9"/>
      <c r="AO280" s="9"/>
      <c r="AP280" s="9"/>
      <c r="AQ280" s="9"/>
      <c r="AR280" s="9"/>
      <c r="AS280" s="9"/>
      <c r="AT280" s="9"/>
      <c r="AU280" s="9"/>
      <c r="AV280" s="9"/>
      <c r="AW280" s="9"/>
      <c r="AX280" s="9"/>
      <c r="AY280" s="9"/>
      <c r="AZ280" s="9"/>
      <c r="BA280" s="9"/>
      <c r="BB280" s="9"/>
      <c r="BC280" s="9"/>
      <c r="BD280" s="9"/>
      <c r="BE280" s="9"/>
      <c r="BF280" s="9"/>
      <c r="BG280" s="9"/>
      <c r="BH280" s="9"/>
      <c r="BI280" s="9"/>
      <c r="BJ280" s="9"/>
      <c r="BK280" s="9"/>
      <c r="BL280" s="9"/>
      <c r="BM280" s="9"/>
      <c r="BN280" s="9"/>
      <c r="BO280" s="9"/>
      <c r="BP280" s="9"/>
      <c r="BQ280" s="9"/>
      <c r="BR280" s="9"/>
      <c r="BS280" s="9"/>
      <c r="BT280" s="9"/>
      <c r="BU280" s="9"/>
      <c r="BV280" s="9"/>
      <c r="BW280" s="9"/>
      <c r="BX280" s="9"/>
      <c r="BY280" s="9"/>
      <c r="BZ280" s="9"/>
      <c r="CA280" s="9"/>
      <c r="CB280" s="9"/>
      <c r="CC280" s="9"/>
      <c r="CD280" s="9"/>
      <c r="CE280" s="9"/>
      <c r="CF280" s="9"/>
      <c r="CG280" s="9"/>
      <c r="CH280" s="9"/>
      <c r="CI280" s="9"/>
      <c r="CJ280" s="9"/>
      <c r="CK280" s="9"/>
      <c r="CL280" s="9"/>
      <c r="CM280" s="9"/>
      <c r="CN280" s="9"/>
      <c r="CO280" s="9"/>
      <c r="CP280" s="9"/>
      <c r="CQ280" s="9"/>
      <c r="CR280" s="9"/>
      <c r="CS280" s="9"/>
      <c r="CT280" s="9"/>
      <c r="CU280" s="9"/>
      <c r="CV280" s="9"/>
      <c r="CW280" s="9"/>
      <c r="CX280" s="9"/>
      <c r="CY280" s="9"/>
      <c r="CZ280" s="9"/>
      <c r="DA280" s="9"/>
      <c r="DB280" s="9"/>
      <c r="DC280" s="9"/>
      <c r="DD280" s="9"/>
      <c r="DE280" s="9"/>
      <c r="DF280" s="9"/>
      <c r="DG280" s="9"/>
      <c r="DH280" s="9"/>
      <c r="DI280" s="9"/>
      <c r="DJ280" s="9"/>
      <c r="DK280" s="9"/>
      <c r="DL280" s="9"/>
      <c r="DM280" s="9"/>
      <c r="DN280" s="9"/>
      <c r="DO280" s="9"/>
      <c r="DP280" s="9"/>
      <c r="DQ280" s="9"/>
      <c r="DR280" s="9"/>
      <c r="DS280" s="9"/>
      <c r="DT280" s="9"/>
      <c r="DU280" s="9"/>
      <c r="DV280" s="9"/>
      <c r="DW280" s="9"/>
      <c r="DX280" s="9"/>
      <c r="DY280" s="9"/>
      <c r="DZ280" s="9"/>
      <c r="EA280" s="9"/>
      <c r="EB280" s="9"/>
      <c r="EC280" s="9"/>
      <c r="ED280" s="9"/>
      <c r="EE280" s="9"/>
      <c r="EF280" s="9"/>
      <c r="EG280" s="9"/>
      <c r="EH280" s="9"/>
      <c r="EI280" s="9"/>
      <c r="EJ280" s="9"/>
      <c r="EK280" s="9"/>
      <c r="EL280" s="9"/>
      <c r="EM280" s="9"/>
      <c r="EN280" s="9"/>
      <c r="EO280" s="9"/>
      <c r="EP280" s="9"/>
      <c r="EQ280" s="9"/>
      <c r="ER280" s="9"/>
      <c r="ES280" s="9"/>
      <c r="ET280" s="9"/>
      <c r="EU280" s="9"/>
      <c r="EV280" s="9"/>
      <c r="EW280" s="9"/>
      <c r="EX280" s="9"/>
      <c r="EY280" s="9"/>
      <c r="EZ280" s="9"/>
      <c r="FA280" s="9"/>
      <c r="FB280" s="9"/>
      <c r="FC280" s="9"/>
      <c r="FD280" s="9"/>
      <c r="FE280" s="9"/>
      <c r="FF280" s="9"/>
      <c r="FG280" s="9"/>
      <c r="FH280" s="9"/>
      <c r="FI280" s="9"/>
      <c r="FJ280" s="9"/>
      <c r="FK280" s="9"/>
      <c r="FL280" s="9"/>
      <c r="FM280" s="9"/>
      <c r="FN280" s="9"/>
      <c r="FO280" s="9"/>
      <c r="FP280" s="9"/>
      <c r="FQ280" s="9"/>
      <c r="FR280" s="9"/>
      <c r="FS280" s="9"/>
      <c r="FT280" s="9"/>
      <c r="FU280" s="9"/>
      <c r="FV280" s="9"/>
      <c r="FW280" s="9"/>
      <c r="FX280" s="9"/>
      <c r="FY280" s="9"/>
      <c r="FZ280" s="9"/>
      <c r="GA280" s="9"/>
      <c r="GB280" s="9"/>
      <c r="GC280" s="9"/>
      <c r="GD280" s="9"/>
      <c r="GE280" s="9"/>
      <c r="GF280" s="9"/>
      <c r="GG280" s="9"/>
      <c r="GH280" s="9"/>
      <c r="GI280" s="9"/>
      <c r="GJ280" s="9"/>
      <c r="GK280" s="9"/>
      <c r="GL280" s="9"/>
      <c r="GM280" s="9"/>
      <c r="GN280" s="9"/>
      <c r="GO280" s="9"/>
      <c r="GP280" s="9"/>
      <c r="GQ280" s="9"/>
      <c r="GR280" s="9"/>
      <c r="GS280" s="9"/>
      <c r="GT280" s="9"/>
      <c r="GU280" s="9"/>
      <c r="GV280" s="9"/>
      <c r="GW280" s="9"/>
      <c r="GX280" s="9"/>
      <c r="GY280" s="9"/>
      <c r="GZ280" s="9"/>
      <c r="HA280" s="9"/>
      <c r="HB280" s="9"/>
      <c r="HC280" s="9"/>
      <c r="HD280" s="9"/>
      <c r="HE280" s="9"/>
      <c r="HF280" s="9"/>
      <c r="HG280" s="9"/>
      <c r="HH280" s="9"/>
      <c r="HI280" s="9"/>
      <c r="HJ280" s="9"/>
      <c r="HK280" s="9"/>
      <c r="HL280" s="9"/>
      <c r="HM280" s="9"/>
      <c r="HN280" s="9"/>
      <c r="HO280" s="9"/>
      <c r="HP280" s="9"/>
      <c r="HQ280" s="9"/>
      <c r="HR280" s="9"/>
      <c r="HS280" s="9"/>
      <c r="HT280" s="9"/>
      <c r="HU280" s="9"/>
      <c r="HV280" s="9"/>
      <c r="HW280" s="9"/>
      <c r="HX280" s="9"/>
      <c r="HY280" s="9"/>
      <c r="HZ280" s="9"/>
      <c r="IA280" s="9"/>
      <c r="IB280" s="9"/>
      <c r="IC280" s="9"/>
      <c r="ID280" s="9"/>
      <c r="IE280" s="9"/>
      <c r="IF280" s="9"/>
      <c r="IG280" s="9"/>
      <c r="IH280" s="9"/>
      <c r="II280" s="9"/>
      <c r="IJ280" s="9"/>
      <c r="IK280" s="9"/>
      <c r="IL280" s="9"/>
      <c r="IM280" s="9"/>
      <c r="IN280" s="9"/>
      <c r="IO280" s="9"/>
      <c r="IP280" s="9"/>
      <c r="IQ280" s="9"/>
      <c r="IR280" s="9"/>
      <c r="IS280" s="9"/>
      <c r="IT280" s="9"/>
      <c r="IU280" s="9"/>
      <c r="IV280" s="57"/>
    </row>
    <row r="281" spans="1:256" s="7" customFormat="1" ht="79.5" customHeight="1">
      <c r="A281" s="62" t="s">
        <v>988</v>
      </c>
      <c r="B281" s="29" t="s">
        <v>989</v>
      </c>
      <c r="C281" s="62" t="s">
        <v>1187</v>
      </c>
      <c r="D281" s="62" t="s">
        <v>1098</v>
      </c>
      <c r="E281" s="62" t="s">
        <v>1188</v>
      </c>
      <c r="F281" s="62" t="s">
        <v>155</v>
      </c>
      <c r="G281" s="62" t="s">
        <v>533</v>
      </c>
      <c r="H281" s="62">
        <v>2020</v>
      </c>
      <c r="I281" s="62" t="s">
        <v>640</v>
      </c>
      <c r="J281" s="62" t="s">
        <v>580</v>
      </c>
      <c r="K281" s="62">
        <v>18391204555</v>
      </c>
      <c r="L281" s="39">
        <f t="shared" si="33"/>
        <v>50</v>
      </c>
      <c r="M281" s="39">
        <f t="shared" si="34"/>
        <v>0</v>
      </c>
      <c r="N281" s="39"/>
      <c r="O281" s="39"/>
      <c r="P281" s="39"/>
      <c r="Q281" s="39"/>
      <c r="R281" s="39">
        <v>50</v>
      </c>
      <c r="S281" s="39"/>
      <c r="T281" s="39"/>
      <c r="U281" s="39"/>
      <c r="V281" s="39"/>
      <c r="W281" s="39"/>
      <c r="X281" s="39"/>
      <c r="Y281" s="39"/>
      <c r="Z281" s="39"/>
      <c r="AA281" s="39" t="s">
        <v>135</v>
      </c>
      <c r="AB281" s="62" t="s">
        <v>136</v>
      </c>
      <c r="AC281" s="62" t="s">
        <v>136</v>
      </c>
      <c r="AD281" s="62" t="s">
        <v>137</v>
      </c>
      <c r="AE281" s="62" t="s">
        <v>137</v>
      </c>
      <c r="AF281" s="62" t="s">
        <v>137</v>
      </c>
      <c r="AG281" s="62">
        <v>58</v>
      </c>
      <c r="AH281" s="62">
        <v>143</v>
      </c>
      <c r="AI281" s="62">
        <v>58</v>
      </c>
      <c r="AJ281" s="62">
        <v>143</v>
      </c>
      <c r="AK281" s="62" t="s">
        <v>823</v>
      </c>
      <c r="AL281" s="62" t="s">
        <v>824</v>
      </c>
      <c r="IV281" s="110"/>
    </row>
    <row r="282" spans="1:256" s="7" customFormat="1" ht="79.5" customHeight="1">
      <c r="A282" s="62" t="s">
        <v>988</v>
      </c>
      <c r="B282" s="29" t="s">
        <v>989</v>
      </c>
      <c r="C282" s="62" t="s">
        <v>1189</v>
      </c>
      <c r="D282" s="62" t="s">
        <v>1095</v>
      </c>
      <c r="E282" s="62" t="s">
        <v>1190</v>
      </c>
      <c r="F282" s="62" t="s">
        <v>155</v>
      </c>
      <c r="G282" s="62" t="s">
        <v>269</v>
      </c>
      <c r="H282" s="62">
        <v>2020</v>
      </c>
      <c r="I282" s="62" t="s">
        <v>640</v>
      </c>
      <c r="J282" s="62" t="s">
        <v>580</v>
      </c>
      <c r="K282" s="62">
        <v>18391204555</v>
      </c>
      <c r="L282" s="39">
        <f t="shared" si="33"/>
        <v>10</v>
      </c>
      <c r="M282" s="39"/>
      <c r="N282" s="39"/>
      <c r="O282" s="39"/>
      <c r="P282" s="39"/>
      <c r="Q282" s="39"/>
      <c r="R282" s="39">
        <v>10</v>
      </c>
      <c r="S282" s="39"/>
      <c r="T282" s="39"/>
      <c r="U282" s="39"/>
      <c r="V282" s="39"/>
      <c r="W282" s="39"/>
      <c r="X282" s="39"/>
      <c r="Y282" s="39"/>
      <c r="Z282" s="136"/>
      <c r="AA282" s="62" t="s">
        <v>135</v>
      </c>
      <c r="AB282" s="62" t="s">
        <v>136</v>
      </c>
      <c r="AC282" s="62" t="s">
        <v>136</v>
      </c>
      <c r="AD282" s="62" t="s">
        <v>137</v>
      </c>
      <c r="AE282" s="62" t="s">
        <v>137</v>
      </c>
      <c r="AF282" s="62" t="s">
        <v>137</v>
      </c>
      <c r="AG282" s="62">
        <v>39</v>
      </c>
      <c r="AH282" s="62">
        <v>71</v>
      </c>
      <c r="AI282" s="62">
        <v>39</v>
      </c>
      <c r="AJ282" s="62">
        <v>71</v>
      </c>
      <c r="AK282" s="62" t="s">
        <v>823</v>
      </c>
      <c r="AL282" s="62" t="s">
        <v>824</v>
      </c>
      <c r="AM282" s="9"/>
      <c r="AN282" s="9"/>
      <c r="AO282" s="9"/>
      <c r="AP282" s="9"/>
      <c r="AQ282" s="9"/>
      <c r="AR282" s="9"/>
      <c r="AS282" s="9"/>
      <c r="AT282" s="9"/>
      <c r="AU282" s="9"/>
      <c r="AV282" s="9"/>
      <c r="AW282" s="9"/>
      <c r="AX282" s="9"/>
      <c r="AY282" s="9"/>
      <c r="AZ282" s="9"/>
      <c r="BA282" s="9"/>
      <c r="BB282" s="9"/>
      <c r="BC282" s="9"/>
      <c r="BD282" s="9"/>
      <c r="BE282" s="9"/>
      <c r="BF282" s="9"/>
      <c r="BG282" s="9"/>
      <c r="BH282" s="9"/>
      <c r="BI282" s="9"/>
      <c r="BJ282" s="9"/>
      <c r="BK282" s="9"/>
      <c r="BL282" s="9"/>
      <c r="BM282" s="9"/>
      <c r="BN282" s="9"/>
      <c r="BO282" s="9"/>
      <c r="BP282" s="9"/>
      <c r="BQ282" s="9"/>
      <c r="BR282" s="9"/>
      <c r="BS282" s="9"/>
      <c r="BT282" s="9"/>
      <c r="BU282" s="9"/>
      <c r="BV282" s="9"/>
      <c r="BW282" s="9"/>
      <c r="BX282" s="9"/>
      <c r="BY282" s="9"/>
      <c r="BZ282" s="9"/>
      <c r="CA282" s="9"/>
      <c r="CB282" s="9"/>
      <c r="CC282" s="9"/>
      <c r="CD282" s="9"/>
      <c r="CE282" s="9"/>
      <c r="CF282" s="9"/>
      <c r="CG282" s="9"/>
      <c r="CH282" s="9"/>
      <c r="CI282" s="9"/>
      <c r="CJ282" s="9"/>
      <c r="CK282" s="9"/>
      <c r="CL282" s="9"/>
      <c r="CM282" s="9"/>
      <c r="CN282" s="9"/>
      <c r="CO282" s="9"/>
      <c r="CP282" s="9"/>
      <c r="CQ282" s="9"/>
      <c r="CR282" s="9"/>
      <c r="CS282" s="9"/>
      <c r="CT282" s="9"/>
      <c r="CU282" s="9"/>
      <c r="CV282" s="9"/>
      <c r="CW282" s="9"/>
      <c r="CX282" s="9"/>
      <c r="CY282" s="9"/>
      <c r="CZ282" s="9"/>
      <c r="DA282" s="9"/>
      <c r="DB282" s="9"/>
      <c r="DC282" s="9"/>
      <c r="DD282" s="9"/>
      <c r="DE282" s="9"/>
      <c r="DF282" s="9"/>
      <c r="DG282" s="9"/>
      <c r="DH282" s="9"/>
      <c r="DI282" s="9"/>
      <c r="DJ282" s="9"/>
      <c r="DK282" s="9"/>
      <c r="DL282" s="9"/>
      <c r="DM282" s="9"/>
      <c r="DN282" s="9"/>
      <c r="DO282" s="9"/>
      <c r="DP282" s="9"/>
      <c r="DQ282" s="9"/>
      <c r="DR282" s="9"/>
      <c r="DS282" s="9"/>
      <c r="DT282" s="9"/>
      <c r="DU282" s="9"/>
      <c r="DV282" s="9"/>
      <c r="DW282" s="9"/>
      <c r="DX282" s="9"/>
      <c r="DY282" s="9"/>
      <c r="DZ282" s="9"/>
      <c r="EA282" s="9"/>
      <c r="EB282" s="9"/>
      <c r="EC282" s="9"/>
      <c r="ED282" s="9"/>
      <c r="EE282" s="9"/>
      <c r="EF282" s="9"/>
      <c r="EG282" s="9"/>
      <c r="EH282" s="9"/>
      <c r="EI282" s="9"/>
      <c r="EJ282" s="9"/>
      <c r="EK282" s="9"/>
      <c r="EL282" s="9"/>
      <c r="EM282" s="9"/>
      <c r="EN282" s="9"/>
      <c r="EO282" s="9"/>
      <c r="EP282" s="9"/>
      <c r="EQ282" s="9"/>
      <c r="ER282" s="9"/>
      <c r="ES282" s="9"/>
      <c r="ET282" s="9"/>
      <c r="EU282" s="9"/>
      <c r="EV282" s="9"/>
      <c r="EW282" s="9"/>
      <c r="EX282" s="9"/>
      <c r="EY282" s="9"/>
      <c r="EZ282" s="9"/>
      <c r="FA282" s="9"/>
      <c r="FB282" s="9"/>
      <c r="FC282" s="9"/>
      <c r="FD282" s="9"/>
      <c r="FE282" s="9"/>
      <c r="FF282" s="9"/>
      <c r="FG282" s="9"/>
      <c r="FH282" s="9"/>
      <c r="FI282" s="9"/>
      <c r="FJ282" s="9"/>
      <c r="FK282" s="9"/>
      <c r="FL282" s="9"/>
      <c r="FM282" s="9"/>
      <c r="FN282" s="9"/>
      <c r="FO282" s="9"/>
      <c r="FP282" s="9"/>
      <c r="FQ282" s="9"/>
      <c r="FR282" s="9"/>
      <c r="FS282" s="9"/>
      <c r="FT282" s="9"/>
      <c r="FU282" s="9"/>
      <c r="FV282" s="9"/>
      <c r="FW282" s="9"/>
      <c r="FX282" s="9"/>
      <c r="FY282" s="9"/>
      <c r="FZ282" s="9"/>
      <c r="GA282" s="9"/>
      <c r="GB282" s="9"/>
      <c r="GC282" s="9"/>
      <c r="GD282" s="9"/>
      <c r="GE282" s="9"/>
      <c r="GF282" s="9"/>
      <c r="GG282" s="9"/>
      <c r="GH282" s="9"/>
      <c r="GI282" s="9"/>
      <c r="GJ282" s="9"/>
      <c r="GK282" s="9"/>
      <c r="GL282" s="9"/>
      <c r="GM282" s="9"/>
      <c r="GN282" s="9"/>
      <c r="GO282" s="9"/>
      <c r="GP282" s="9"/>
      <c r="GQ282" s="9"/>
      <c r="GR282" s="9"/>
      <c r="GS282" s="9"/>
      <c r="GT282" s="9"/>
      <c r="GU282" s="9"/>
      <c r="GV282" s="9"/>
      <c r="GW282" s="9"/>
      <c r="GX282" s="9"/>
      <c r="GY282" s="9"/>
      <c r="GZ282" s="9"/>
      <c r="HA282" s="9"/>
      <c r="HB282" s="9"/>
      <c r="HC282" s="9"/>
      <c r="HD282" s="9"/>
      <c r="HE282" s="9"/>
      <c r="HF282" s="9"/>
      <c r="HG282" s="9"/>
      <c r="HH282" s="9"/>
      <c r="HI282" s="9"/>
      <c r="HJ282" s="9"/>
      <c r="HK282" s="9"/>
      <c r="HL282" s="9"/>
      <c r="HM282" s="9"/>
      <c r="HN282" s="9"/>
      <c r="HO282" s="9"/>
      <c r="HP282" s="9"/>
      <c r="HQ282" s="9"/>
      <c r="HR282" s="9"/>
      <c r="HS282" s="9"/>
      <c r="HT282" s="9"/>
      <c r="HU282" s="9"/>
      <c r="HV282" s="9"/>
      <c r="HW282" s="9"/>
      <c r="HX282" s="9"/>
      <c r="HY282" s="9"/>
      <c r="HZ282" s="9"/>
      <c r="IA282" s="9"/>
      <c r="IB282" s="9"/>
      <c r="IC282" s="9"/>
      <c r="ID282" s="9"/>
      <c r="IE282" s="9"/>
      <c r="IF282" s="9"/>
      <c r="IG282" s="9"/>
      <c r="IH282" s="9"/>
      <c r="II282" s="9"/>
      <c r="IJ282" s="9"/>
      <c r="IK282" s="9"/>
      <c r="IL282" s="9"/>
      <c r="IM282" s="9"/>
      <c r="IN282" s="9"/>
      <c r="IO282" s="9"/>
      <c r="IP282" s="9"/>
      <c r="IQ282" s="9"/>
      <c r="IR282" s="9"/>
      <c r="IS282" s="9"/>
      <c r="IT282" s="9"/>
      <c r="IU282" s="9"/>
      <c r="IV282" s="57"/>
    </row>
    <row r="283" spans="1:256" s="7" customFormat="1" ht="79.5" customHeight="1">
      <c r="A283" s="62" t="s">
        <v>988</v>
      </c>
      <c r="B283" s="29" t="s">
        <v>989</v>
      </c>
      <c r="C283" s="62" t="s">
        <v>1191</v>
      </c>
      <c r="D283" s="62" t="s">
        <v>1192</v>
      </c>
      <c r="E283" s="28" t="s">
        <v>1193</v>
      </c>
      <c r="F283" s="62" t="s">
        <v>151</v>
      </c>
      <c r="G283" s="62" t="s">
        <v>1116</v>
      </c>
      <c r="H283" s="62" t="s">
        <v>513</v>
      </c>
      <c r="I283" s="62" t="s">
        <v>640</v>
      </c>
      <c r="J283" s="28" t="s">
        <v>641</v>
      </c>
      <c r="K283" s="29">
        <v>13909125390</v>
      </c>
      <c r="L283" s="39">
        <f t="shared" si="33"/>
        <v>17.84</v>
      </c>
      <c r="M283" s="39">
        <f>SUM(N283:Q283)</f>
        <v>0</v>
      </c>
      <c r="N283" s="39"/>
      <c r="O283" s="39"/>
      <c r="P283" s="39"/>
      <c r="Q283" s="39"/>
      <c r="R283" s="39">
        <v>17.84</v>
      </c>
      <c r="S283" s="39"/>
      <c r="T283" s="39"/>
      <c r="U283" s="39"/>
      <c r="V283" s="39"/>
      <c r="W283" s="39"/>
      <c r="X283" s="39"/>
      <c r="Y283" s="39"/>
      <c r="Z283" s="39"/>
      <c r="AA283" s="62" t="s">
        <v>135</v>
      </c>
      <c r="AB283" s="62" t="s">
        <v>136</v>
      </c>
      <c r="AC283" s="62" t="s">
        <v>136</v>
      </c>
      <c r="AD283" s="62" t="s">
        <v>137</v>
      </c>
      <c r="AE283" s="62" t="s">
        <v>137</v>
      </c>
      <c r="AF283" s="62" t="s">
        <v>137</v>
      </c>
      <c r="AG283" s="102">
        <v>80</v>
      </c>
      <c r="AH283" s="102">
        <v>163</v>
      </c>
      <c r="AI283" s="62">
        <v>278</v>
      </c>
      <c r="AJ283" s="102">
        <v>643</v>
      </c>
      <c r="AK283" s="62" t="s">
        <v>1194</v>
      </c>
      <c r="AL283" s="62" t="s">
        <v>1195</v>
      </c>
      <c r="IV283" s="110"/>
    </row>
    <row r="284" spans="1:256" s="7" customFormat="1" ht="79.5" customHeight="1">
      <c r="A284" s="62" t="s">
        <v>988</v>
      </c>
      <c r="B284" s="29" t="s">
        <v>989</v>
      </c>
      <c r="C284" s="62" t="s">
        <v>1196</v>
      </c>
      <c r="D284" s="62" t="s">
        <v>1197</v>
      </c>
      <c r="E284" s="62" t="s">
        <v>1198</v>
      </c>
      <c r="F284" s="62" t="s">
        <v>151</v>
      </c>
      <c r="G284" s="62" t="s">
        <v>1199</v>
      </c>
      <c r="H284" s="126">
        <v>2020</v>
      </c>
      <c r="I284" s="62" t="s">
        <v>640</v>
      </c>
      <c r="J284" s="62" t="s">
        <v>1200</v>
      </c>
      <c r="K284" s="62">
        <v>13629126800</v>
      </c>
      <c r="L284" s="39">
        <f t="shared" si="33"/>
        <v>80</v>
      </c>
      <c r="M284" s="39">
        <f>SUM(N284:Q284)</f>
        <v>0</v>
      </c>
      <c r="N284" s="39"/>
      <c r="O284" s="39"/>
      <c r="P284" s="39"/>
      <c r="Q284" s="39"/>
      <c r="R284" s="39">
        <v>80</v>
      </c>
      <c r="S284" s="39"/>
      <c r="T284" s="39"/>
      <c r="U284" s="39"/>
      <c r="V284" s="39"/>
      <c r="W284" s="39"/>
      <c r="X284" s="39"/>
      <c r="Y284" s="39"/>
      <c r="Z284" s="39"/>
      <c r="AA284" s="39" t="s">
        <v>135</v>
      </c>
      <c r="AB284" s="62" t="s">
        <v>136</v>
      </c>
      <c r="AC284" s="62" t="s">
        <v>137</v>
      </c>
      <c r="AD284" s="62" t="s">
        <v>137</v>
      </c>
      <c r="AE284" s="62" t="s">
        <v>137</v>
      </c>
      <c r="AF284" s="62" t="s">
        <v>137</v>
      </c>
      <c r="AG284" s="62">
        <v>63</v>
      </c>
      <c r="AH284" s="62">
        <v>141</v>
      </c>
      <c r="AI284" s="62">
        <v>316</v>
      </c>
      <c r="AJ284" s="62">
        <v>751</v>
      </c>
      <c r="AK284" s="62" t="s">
        <v>823</v>
      </c>
      <c r="AL284" s="62" t="s">
        <v>824</v>
      </c>
      <c r="AM284" s="9"/>
      <c r="AN284" s="9"/>
      <c r="AO284" s="9"/>
      <c r="AP284" s="9"/>
      <c r="AQ284" s="9"/>
      <c r="AR284" s="9"/>
      <c r="AS284" s="9"/>
      <c r="AT284" s="9"/>
      <c r="AU284" s="9"/>
      <c r="AV284" s="9"/>
      <c r="AW284" s="9"/>
      <c r="AX284" s="9"/>
      <c r="AY284" s="9"/>
      <c r="AZ284" s="9"/>
      <c r="BA284" s="9"/>
      <c r="BB284" s="9"/>
      <c r="BC284" s="9"/>
      <c r="BD284" s="9"/>
      <c r="BE284" s="9"/>
      <c r="BF284" s="9"/>
      <c r="BG284" s="9"/>
      <c r="BH284" s="9"/>
      <c r="BI284" s="9"/>
      <c r="BJ284" s="9"/>
      <c r="BK284" s="9"/>
      <c r="BL284" s="9"/>
      <c r="BM284" s="9"/>
      <c r="BN284" s="9"/>
      <c r="BO284" s="9"/>
      <c r="BP284" s="9"/>
      <c r="BQ284" s="9"/>
      <c r="BR284" s="9"/>
      <c r="BS284" s="9"/>
      <c r="BT284" s="9"/>
      <c r="BU284" s="9"/>
      <c r="BV284" s="9"/>
      <c r="BW284" s="9"/>
      <c r="BX284" s="9"/>
      <c r="BY284" s="9"/>
      <c r="BZ284" s="9"/>
      <c r="CA284" s="9"/>
      <c r="CB284" s="9"/>
      <c r="CC284" s="9"/>
      <c r="CD284" s="9"/>
      <c r="CE284" s="9"/>
      <c r="CF284" s="9"/>
      <c r="CG284" s="9"/>
      <c r="CH284" s="9"/>
      <c r="CI284" s="9"/>
      <c r="CJ284" s="9"/>
      <c r="CK284" s="9"/>
      <c r="CL284" s="9"/>
      <c r="CM284" s="9"/>
      <c r="CN284" s="9"/>
      <c r="CO284" s="9"/>
      <c r="CP284" s="9"/>
      <c r="CQ284" s="9"/>
      <c r="CR284" s="9"/>
      <c r="CS284" s="9"/>
      <c r="CT284" s="9"/>
      <c r="CU284" s="9"/>
      <c r="CV284" s="9"/>
      <c r="CW284" s="9"/>
      <c r="CX284" s="9"/>
      <c r="CY284" s="9"/>
      <c r="CZ284" s="9"/>
      <c r="DA284" s="9"/>
      <c r="DB284" s="9"/>
      <c r="DC284" s="9"/>
      <c r="DD284" s="9"/>
      <c r="DE284" s="9"/>
      <c r="DF284" s="9"/>
      <c r="DG284" s="9"/>
      <c r="DH284" s="9"/>
      <c r="DI284" s="9"/>
      <c r="DJ284" s="9"/>
      <c r="DK284" s="9"/>
      <c r="DL284" s="9"/>
      <c r="DM284" s="9"/>
      <c r="DN284" s="9"/>
      <c r="DO284" s="9"/>
      <c r="DP284" s="9"/>
      <c r="DQ284" s="9"/>
      <c r="DR284" s="9"/>
      <c r="DS284" s="9"/>
      <c r="DT284" s="9"/>
      <c r="DU284" s="9"/>
      <c r="DV284" s="9"/>
      <c r="DW284" s="9"/>
      <c r="DX284" s="9"/>
      <c r="DY284" s="9"/>
      <c r="DZ284" s="9"/>
      <c r="EA284" s="9"/>
      <c r="EB284" s="9"/>
      <c r="EC284" s="9"/>
      <c r="ED284" s="9"/>
      <c r="EE284" s="9"/>
      <c r="EF284" s="9"/>
      <c r="EG284" s="9"/>
      <c r="EH284" s="9"/>
      <c r="EI284" s="9"/>
      <c r="EJ284" s="9"/>
      <c r="EK284" s="9"/>
      <c r="EL284" s="9"/>
      <c r="EM284" s="9"/>
      <c r="EN284" s="9"/>
      <c r="EO284" s="9"/>
      <c r="EP284" s="9"/>
      <c r="EQ284" s="9"/>
      <c r="ER284" s="9"/>
      <c r="ES284" s="9"/>
      <c r="ET284" s="9"/>
      <c r="EU284" s="9"/>
      <c r="EV284" s="9"/>
      <c r="EW284" s="9"/>
      <c r="EX284" s="9"/>
      <c r="EY284" s="9"/>
      <c r="EZ284" s="9"/>
      <c r="FA284" s="9"/>
      <c r="FB284" s="9"/>
      <c r="FC284" s="9"/>
      <c r="FD284" s="9"/>
      <c r="FE284" s="9"/>
      <c r="FF284" s="9"/>
      <c r="FG284" s="9"/>
      <c r="FH284" s="9"/>
      <c r="FI284" s="9"/>
      <c r="FJ284" s="9"/>
      <c r="FK284" s="9"/>
      <c r="FL284" s="9"/>
      <c r="FM284" s="9"/>
      <c r="FN284" s="9"/>
      <c r="FO284" s="9"/>
      <c r="FP284" s="9"/>
      <c r="FQ284" s="9"/>
      <c r="FR284" s="9"/>
      <c r="FS284" s="9"/>
      <c r="FT284" s="9"/>
      <c r="FU284" s="9"/>
      <c r="FV284" s="9"/>
      <c r="FW284" s="9"/>
      <c r="FX284" s="9"/>
      <c r="FY284" s="9"/>
      <c r="FZ284" s="9"/>
      <c r="GA284" s="9"/>
      <c r="GB284" s="9"/>
      <c r="GC284" s="9"/>
      <c r="GD284" s="9"/>
      <c r="GE284" s="9"/>
      <c r="GF284" s="9"/>
      <c r="GG284" s="9"/>
      <c r="GH284" s="9"/>
      <c r="GI284" s="9"/>
      <c r="GJ284" s="9"/>
      <c r="GK284" s="9"/>
      <c r="GL284" s="9"/>
      <c r="GM284" s="9"/>
      <c r="GN284" s="9"/>
      <c r="GO284" s="9"/>
      <c r="GP284" s="9"/>
      <c r="GQ284" s="9"/>
      <c r="GR284" s="9"/>
      <c r="GS284" s="9"/>
      <c r="GT284" s="9"/>
      <c r="GU284" s="9"/>
      <c r="GV284" s="9"/>
      <c r="GW284" s="9"/>
      <c r="GX284" s="9"/>
      <c r="GY284" s="9"/>
      <c r="GZ284" s="9"/>
      <c r="HA284" s="9"/>
      <c r="HB284" s="9"/>
      <c r="HC284" s="9"/>
      <c r="HD284" s="9"/>
      <c r="HE284" s="9"/>
      <c r="HF284" s="9"/>
      <c r="HG284" s="9"/>
      <c r="HH284" s="9"/>
      <c r="HI284" s="9"/>
      <c r="HJ284" s="9"/>
      <c r="HK284" s="9"/>
      <c r="HL284" s="9"/>
      <c r="HM284" s="9"/>
      <c r="HN284" s="9"/>
      <c r="HO284" s="9"/>
      <c r="HP284" s="9"/>
      <c r="HQ284" s="9"/>
      <c r="HR284" s="9"/>
      <c r="HS284" s="9"/>
      <c r="HT284" s="9"/>
      <c r="HU284" s="9"/>
      <c r="HV284" s="9"/>
      <c r="HW284" s="9"/>
      <c r="HX284" s="9"/>
      <c r="HY284" s="9"/>
      <c r="HZ284" s="9"/>
      <c r="IA284" s="9"/>
      <c r="IB284" s="9"/>
      <c r="IC284" s="9"/>
      <c r="ID284" s="9"/>
      <c r="IE284" s="9"/>
      <c r="IF284" s="9"/>
      <c r="IG284" s="9"/>
      <c r="IH284" s="9"/>
      <c r="II284" s="9"/>
      <c r="IJ284" s="9"/>
      <c r="IK284" s="9"/>
      <c r="IL284" s="9"/>
      <c r="IM284" s="9"/>
      <c r="IN284" s="9"/>
      <c r="IO284" s="9"/>
      <c r="IP284" s="9"/>
      <c r="IQ284" s="9"/>
      <c r="IR284" s="9"/>
      <c r="IS284" s="9"/>
      <c r="IT284" s="9"/>
      <c r="IU284" s="9"/>
      <c r="IV284" s="57"/>
    </row>
    <row r="285" spans="1:256" s="7" customFormat="1" ht="79.5" customHeight="1">
      <c r="A285" s="62" t="s">
        <v>988</v>
      </c>
      <c r="B285" s="29" t="s">
        <v>989</v>
      </c>
      <c r="C285" s="62" t="s">
        <v>1201</v>
      </c>
      <c r="D285" s="62" t="s">
        <v>1202</v>
      </c>
      <c r="E285" s="28" t="s">
        <v>1203</v>
      </c>
      <c r="F285" s="62" t="s">
        <v>159</v>
      </c>
      <c r="G285" s="62" t="s">
        <v>1045</v>
      </c>
      <c r="H285" s="62" t="s">
        <v>513</v>
      </c>
      <c r="I285" s="62" t="s">
        <v>640</v>
      </c>
      <c r="J285" s="62" t="s">
        <v>1204</v>
      </c>
      <c r="K285" s="29">
        <v>17730783163</v>
      </c>
      <c r="L285" s="39">
        <f t="shared" si="33"/>
        <v>2.42</v>
      </c>
      <c r="M285" s="39">
        <f>SUM(N285:Q285)</f>
        <v>0</v>
      </c>
      <c r="N285" s="39"/>
      <c r="O285" s="39"/>
      <c r="P285" s="39"/>
      <c r="Q285" s="39"/>
      <c r="R285" s="39">
        <v>2.42</v>
      </c>
      <c r="S285" s="39"/>
      <c r="T285" s="39"/>
      <c r="U285" s="39"/>
      <c r="V285" s="39"/>
      <c r="W285" s="39"/>
      <c r="X285" s="39"/>
      <c r="Y285" s="39"/>
      <c r="Z285" s="39"/>
      <c r="AA285" s="39" t="s">
        <v>135</v>
      </c>
      <c r="AB285" s="62" t="s">
        <v>136</v>
      </c>
      <c r="AC285" s="62" t="s">
        <v>136</v>
      </c>
      <c r="AD285" s="62" t="s">
        <v>136</v>
      </c>
      <c r="AE285" s="62" t="s">
        <v>136</v>
      </c>
      <c r="AF285" s="62" t="s">
        <v>137</v>
      </c>
      <c r="AG285" s="62">
        <v>16</v>
      </c>
      <c r="AH285" s="62">
        <v>40</v>
      </c>
      <c r="AI285" s="62">
        <v>47</v>
      </c>
      <c r="AJ285" s="62">
        <v>129</v>
      </c>
      <c r="AK285" s="62" t="s">
        <v>823</v>
      </c>
      <c r="AL285" s="62" t="s">
        <v>824</v>
      </c>
      <c r="IV285" s="110"/>
    </row>
    <row r="286" spans="1:256" s="7" customFormat="1" ht="79.5" customHeight="1">
      <c r="A286" s="62" t="s">
        <v>988</v>
      </c>
      <c r="B286" s="29" t="s">
        <v>989</v>
      </c>
      <c r="C286" s="62" t="s">
        <v>1205</v>
      </c>
      <c r="D286" s="62" t="s">
        <v>1202</v>
      </c>
      <c r="E286" s="28" t="s">
        <v>1206</v>
      </c>
      <c r="F286" s="62" t="s">
        <v>159</v>
      </c>
      <c r="G286" s="62" t="s">
        <v>1045</v>
      </c>
      <c r="H286" s="62" t="s">
        <v>513</v>
      </c>
      <c r="I286" s="62" t="s">
        <v>640</v>
      </c>
      <c r="J286" s="62" t="s">
        <v>1204</v>
      </c>
      <c r="K286" s="29">
        <v>17730783163</v>
      </c>
      <c r="L286" s="39">
        <f t="shared" si="33"/>
        <v>2.52</v>
      </c>
      <c r="M286" s="39">
        <f>SUM(N286:Q286)</f>
        <v>0</v>
      </c>
      <c r="N286" s="39"/>
      <c r="O286" s="39"/>
      <c r="P286" s="39"/>
      <c r="Q286" s="39"/>
      <c r="R286" s="39">
        <v>2.52</v>
      </c>
      <c r="S286" s="39"/>
      <c r="T286" s="39"/>
      <c r="U286" s="39"/>
      <c r="V286" s="39"/>
      <c r="W286" s="39"/>
      <c r="X286" s="39"/>
      <c r="Y286" s="39"/>
      <c r="Z286" s="39"/>
      <c r="AA286" s="39" t="s">
        <v>135</v>
      </c>
      <c r="AB286" s="62" t="s">
        <v>136</v>
      </c>
      <c r="AC286" s="62" t="s">
        <v>136</v>
      </c>
      <c r="AD286" s="62" t="s">
        <v>136</v>
      </c>
      <c r="AE286" s="62" t="s">
        <v>136</v>
      </c>
      <c r="AF286" s="62" t="s">
        <v>137</v>
      </c>
      <c r="AG286" s="62">
        <v>60</v>
      </c>
      <c r="AH286" s="62">
        <v>160</v>
      </c>
      <c r="AI286" s="62">
        <v>211</v>
      </c>
      <c r="AJ286" s="62">
        <v>572</v>
      </c>
      <c r="AK286" s="62" t="s">
        <v>823</v>
      </c>
      <c r="AL286" s="62" t="s">
        <v>824</v>
      </c>
      <c r="IV286" s="110"/>
    </row>
    <row r="287" spans="1:256" s="7" customFormat="1" ht="79.5" customHeight="1">
      <c r="A287" s="62" t="s">
        <v>988</v>
      </c>
      <c r="B287" s="29" t="s">
        <v>989</v>
      </c>
      <c r="C287" s="62" t="s">
        <v>1207</v>
      </c>
      <c r="D287" s="62" t="s">
        <v>1208</v>
      </c>
      <c r="E287" s="28" t="s">
        <v>1209</v>
      </c>
      <c r="F287" s="62" t="s">
        <v>159</v>
      </c>
      <c r="G287" s="62" t="s">
        <v>506</v>
      </c>
      <c r="H287" s="62" t="s">
        <v>513</v>
      </c>
      <c r="I287" s="62" t="s">
        <v>640</v>
      </c>
      <c r="J287" s="62" t="s">
        <v>836</v>
      </c>
      <c r="K287" s="29">
        <v>18091267888</v>
      </c>
      <c r="L287" s="39">
        <f t="shared" si="33"/>
        <v>15.73</v>
      </c>
      <c r="M287" s="39">
        <f>SUM(N287:Q287)</f>
        <v>0</v>
      </c>
      <c r="N287" s="39"/>
      <c r="O287" s="39"/>
      <c r="P287" s="39"/>
      <c r="Q287" s="39"/>
      <c r="R287" s="39">
        <v>15.73</v>
      </c>
      <c r="S287" s="39"/>
      <c r="T287" s="39"/>
      <c r="U287" s="39"/>
      <c r="V287" s="39"/>
      <c r="W287" s="39"/>
      <c r="X287" s="39"/>
      <c r="Y287" s="39"/>
      <c r="Z287" s="39"/>
      <c r="AA287" s="39" t="s">
        <v>135</v>
      </c>
      <c r="AB287" s="62" t="s">
        <v>136</v>
      </c>
      <c r="AC287" s="62" t="s">
        <v>136</v>
      </c>
      <c r="AD287" s="62" t="s">
        <v>136</v>
      </c>
      <c r="AE287" s="62" t="s">
        <v>136</v>
      </c>
      <c r="AF287" s="62" t="s">
        <v>137</v>
      </c>
      <c r="AG287" s="138">
        <v>168</v>
      </c>
      <c r="AH287" s="62">
        <v>421</v>
      </c>
      <c r="AI287" s="62">
        <v>296</v>
      </c>
      <c r="AJ287" s="62">
        <v>764</v>
      </c>
      <c r="AK287" s="62" t="s">
        <v>823</v>
      </c>
      <c r="AL287" s="62" t="s">
        <v>824</v>
      </c>
      <c r="IV287" s="110"/>
    </row>
    <row r="288" spans="1:256" s="8" customFormat="1" ht="48">
      <c r="A288" s="62" t="s">
        <v>988</v>
      </c>
      <c r="B288" s="28" t="s">
        <v>1210</v>
      </c>
      <c r="C288" s="28" t="s">
        <v>1211</v>
      </c>
      <c r="D288" s="28" t="s">
        <v>1212</v>
      </c>
      <c r="E288" s="28" t="s">
        <v>1213</v>
      </c>
      <c r="F288" s="28" t="s">
        <v>147</v>
      </c>
      <c r="G288" s="81" t="s">
        <v>896</v>
      </c>
      <c r="H288" s="28">
        <v>2020</v>
      </c>
      <c r="I288" s="28" t="s">
        <v>133</v>
      </c>
      <c r="J288" s="28" t="s">
        <v>134</v>
      </c>
      <c r="K288" s="28">
        <v>15109122000</v>
      </c>
      <c r="L288" s="28">
        <f t="shared" si="33"/>
        <v>30</v>
      </c>
      <c r="M288" s="28">
        <f>SUBTOTAL(9,N288:Q288)</f>
        <v>30</v>
      </c>
      <c r="N288" s="28"/>
      <c r="O288" s="28"/>
      <c r="P288" s="28"/>
      <c r="Q288" s="28">
        <v>30</v>
      </c>
      <c r="R288" s="28"/>
      <c r="S288" s="28"/>
      <c r="T288" s="28"/>
      <c r="U288" s="28"/>
      <c r="V288" s="39"/>
      <c r="W288" s="39"/>
      <c r="X288" s="39"/>
      <c r="Y288" s="39"/>
      <c r="Z288" s="39"/>
      <c r="AA288" s="28" t="s">
        <v>135</v>
      </c>
      <c r="AB288" s="28" t="s">
        <v>136</v>
      </c>
      <c r="AC288" s="28" t="s">
        <v>136</v>
      </c>
      <c r="AD288" s="28" t="s">
        <v>136</v>
      </c>
      <c r="AE288" s="28" t="s">
        <v>136</v>
      </c>
      <c r="AF288" s="28" t="s">
        <v>137</v>
      </c>
      <c r="AG288" s="28">
        <v>35</v>
      </c>
      <c r="AH288" s="28">
        <v>77</v>
      </c>
      <c r="AI288" s="28">
        <v>35</v>
      </c>
      <c r="AJ288" s="28">
        <v>77</v>
      </c>
      <c r="AK288" s="28" t="s">
        <v>1214</v>
      </c>
      <c r="AL288" s="28" t="s">
        <v>165</v>
      </c>
      <c r="AM288" s="97"/>
      <c r="AN288" s="106"/>
      <c r="AO288" s="106"/>
      <c r="AP288" s="106"/>
      <c r="AQ288" s="106"/>
      <c r="AR288" s="106"/>
      <c r="AS288" s="106"/>
      <c r="AT288" s="106"/>
      <c r="AU288" s="106"/>
      <c r="AV288" s="106"/>
      <c r="AW288" s="106"/>
      <c r="AX288" s="106"/>
      <c r="AY288" s="106"/>
      <c r="AZ288" s="106"/>
      <c r="BA288" s="106"/>
      <c r="BB288" s="106"/>
      <c r="BC288" s="106"/>
      <c r="BD288" s="106"/>
      <c r="BE288" s="106"/>
      <c r="BF288" s="106"/>
      <c r="BG288" s="106"/>
      <c r="BH288" s="106"/>
      <c r="BI288" s="106"/>
      <c r="BJ288" s="106"/>
      <c r="BK288" s="106"/>
      <c r="BL288" s="106"/>
      <c r="BM288" s="106"/>
      <c r="BN288" s="106"/>
      <c r="BO288" s="106"/>
      <c r="BP288" s="106"/>
      <c r="BQ288" s="106"/>
      <c r="BR288" s="106"/>
      <c r="BS288" s="106"/>
      <c r="BT288" s="106"/>
      <c r="BU288" s="106"/>
      <c r="BV288" s="106"/>
      <c r="BW288" s="106"/>
      <c r="BX288" s="106"/>
      <c r="BY288" s="106"/>
      <c r="BZ288" s="106"/>
      <c r="CA288" s="106"/>
      <c r="CB288" s="106"/>
      <c r="CC288" s="106"/>
      <c r="CD288" s="106"/>
      <c r="CE288" s="106"/>
      <c r="CF288" s="106"/>
      <c r="CG288" s="106"/>
      <c r="CH288" s="106"/>
      <c r="CI288" s="106"/>
      <c r="CJ288" s="106"/>
      <c r="CK288" s="106"/>
      <c r="CL288" s="106"/>
      <c r="CM288" s="106"/>
      <c r="CN288" s="106"/>
      <c r="CO288" s="106"/>
      <c r="CP288" s="106"/>
      <c r="CQ288" s="106"/>
      <c r="CR288" s="106"/>
      <c r="CS288" s="106"/>
      <c r="CT288" s="106"/>
      <c r="CU288" s="106"/>
      <c r="CV288" s="106"/>
      <c r="CW288" s="106"/>
      <c r="CX288" s="106"/>
      <c r="CY288" s="106"/>
      <c r="CZ288" s="106"/>
      <c r="DA288" s="106"/>
      <c r="DB288" s="106"/>
      <c r="DC288" s="106"/>
      <c r="DD288" s="106"/>
      <c r="DE288" s="106"/>
      <c r="DF288" s="106"/>
      <c r="DG288" s="106"/>
      <c r="DH288" s="106"/>
      <c r="DI288" s="106"/>
      <c r="DJ288" s="106"/>
      <c r="DK288" s="106"/>
      <c r="DL288" s="106"/>
      <c r="DM288" s="106"/>
      <c r="DN288" s="106"/>
      <c r="DO288" s="106"/>
      <c r="DP288" s="106"/>
      <c r="DQ288" s="106"/>
      <c r="DR288" s="106"/>
      <c r="DS288" s="106"/>
      <c r="DT288" s="106"/>
      <c r="DU288" s="106"/>
      <c r="DV288" s="106"/>
      <c r="DW288" s="106"/>
      <c r="DX288" s="106"/>
      <c r="DY288" s="106"/>
      <c r="DZ288" s="106"/>
      <c r="EA288" s="106"/>
      <c r="EB288" s="106"/>
      <c r="EC288" s="106"/>
      <c r="ED288" s="106"/>
      <c r="EE288" s="106"/>
      <c r="EF288" s="106"/>
      <c r="EG288" s="106"/>
      <c r="EH288" s="106"/>
      <c r="EI288" s="106"/>
      <c r="EJ288" s="106"/>
      <c r="EK288" s="106"/>
      <c r="EL288" s="106"/>
      <c r="EM288" s="106"/>
      <c r="EN288" s="106"/>
      <c r="EO288" s="106"/>
      <c r="EP288" s="106"/>
      <c r="EQ288" s="106"/>
      <c r="ER288" s="106"/>
      <c r="ES288" s="106"/>
      <c r="ET288" s="106"/>
      <c r="EU288" s="106"/>
      <c r="EV288" s="106"/>
      <c r="EW288" s="106"/>
      <c r="EX288" s="106"/>
      <c r="EY288" s="106"/>
      <c r="EZ288" s="106"/>
      <c r="FA288" s="106"/>
      <c r="FB288" s="106"/>
      <c r="FC288" s="106"/>
      <c r="FD288" s="106"/>
      <c r="FE288" s="106"/>
      <c r="FF288" s="106"/>
      <c r="FG288" s="106"/>
      <c r="FH288" s="106"/>
      <c r="FI288" s="106"/>
      <c r="FJ288" s="106"/>
      <c r="FK288" s="106"/>
      <c r="FL288" s="106"/>
      <c r="FM288" s="106"/>
      <c r="FN288" s="106"/>
      <c r="FO288" s="106"/>
      <c r="FP288" s="106"/>
      <c r="FQ288" s="106"/>
      <c r="FR288" s="106"/>
      <c r="FS288" s="106"/>
      <c r="FT288" s="106"/>
      <c r="FU288" s="106"/>
      <c r="FV288" s="106"/>
      <c r="FW288" s="106"/>
      <c r="FX288" s="106"/>
      <c r="FY288" s="106"/>
      <c r="FZ288" s="106"/>
      <c r="GA288" s="106"/>
      <c r="GB288" s="106"/>
      <c r="GC288" s="106"/>
      <c r="GD288" s="106"/>
      <c r="GE288" s="106"/>
      <c r="GF288" s="106"/>
      <c r="GG288" s="106"/>
      <c r="GH288" s="106"/>
      <c r="GI288" s="106"/>
      <c r="GJ288" s="106"/>
      <c r="GK288" s="106"/>
      <c r="GL288" s="106"/>
      <c r="GM288" s="106"/>
      <c r="GN288" s="106"/>
      <c r="GO288" s="106"/>
      <c r="GP288" s="106"/>
      <c r="GQ288" s="106"/>
      <c r="GR288" s="106"/>
      <c r="GS288" s="106"/>
      <c r="GT288" s="106"/>
      <c r="GU288" s="106"/>
      <c r="GV288" s="106"/>
      <c r="GW288" s="106"/>
      <c r="GX288" s="106"/>
      <c r="GY288" s="106"/>
      <c r="GZ288" s="106"/>
      <c r="HA288" s="106"/>
      <c r="HB288" s="106"/>
      <c r="HC288" s="106"/>
      <c r="HD288" s="106"/>
      <c r="HE288" s="106"/>
      <c r="HF288" s="106"/>
      <c r="HG288" s="106"/>
      <c r="HH288" s="106"/>
      <c r="HI288" s="106"/>
      <c r="HJ288" s="106"/>
      <c r="HK288" s="106"/>
      <c r="HL288" s="106"/>
      <c r="HM288" s="106"/>
      <c r="HN288" s="106"/>
      <c r="HO288" s="106"/>
      <c r="HP288" s="106"/>
      <c r="HQ288" s="106"/>
      <c r="HR288" s="106"/>
      <c r="HS288" s="106"/>
      <c r="HT288" s="106"/>
      <c r="HU288" s="106"/>
      <c r="HV288" s="106"/>
      <c r="HW288" s="106"/>
      <c r="HX288" s="106"/>
      <c r="HY288" s="106"/>
      <c r="HZ288" s="106"/>
      <c r="IA288" s="106"/>
      <c r="IB288" s="106"/>
      <c r="IC288" s="106"/>
      <c r="ID288" s="106"/>
      <c r="IE288" s="106"/>
      <c r="IF288" s="106"/>
      <c r="IG288" s="106"/>
      <c r="IH288" s="106"/>
      <c r="II288" s="106"/>
      <c r="IJ288" s="106"/>
      <c r="IK288" s="106"/>
      <c r="IL288" s="106"/>
      <c r="IM288" s="106"/>
      <c r="IN288" s="106"/>
      <c r="IO288" s="106"/>
      <c r="IP288" s="106"/>
      <c r="IQ288" s="106"/>
      <c r="IR288" s="106"/>
      <c r="IS288" s="106"/>
      <c r="IT288" s="106"/>
      <c r="IU288" s="106"/>
      <c r="IV288" s="58"/>
    </row>
    <row r="289" spans="1:256" s="8" customFormat="1" ht="60">
      <c r="A289" s="62" t="s">
        <v>988</v>
      </c>
      <c r="B289" s="28" t="s">
        <v>1210</v>
      </c>
      <c r="C289" s="29" t="s">
        <v>1215</v>
      </c>
      <c r="D289" s="28" t="s">
        <v>1216</v>
      </c>
      <c r="E289" s="28" t="s">
        <v>1217</v>
      </c>
      <c r="F289" s="28" t="s">
        <v>159</v>
      </c>
      <c r="G289" s="28" t="s">
        <v>394</v>
      </c>
      <c r="H289" s="28">
        <v>2020</v>
      </c>
      <c r="I289" s="28" t="s">
        <v>133</v>
      </c>
      <c r="J289" s="28" t="s">
        <v>184</v>
      </c>
      <c r="K289" s="28">
        <v>13909123467</v>
      </c>
      <c r="L289" s="28">
        <f t="shared" si="33"/>
        <v>30</v>
      </c>
      <c r="M289" s="28">
        <f>SUBTOTAL(9,N289:Q289)</f>
        <v>30</v>
      </c>
      <c r="N289" s="28"/>
      <c r="O289" s="28">
        <v>30</v>
      </c>
      <c r="P289" s="28"/>
      <c r="Q289" s="28"/>
      <c r="R289" s="28"/>
      <c r="S289" s="28"/>
      <c r="T289" s="28"/>
      <c r="U289" s="28"/>
      <c r="V289" s="39"/>
      <c r="W289" s="39"/>
      <c r="X289" s="39"/>
      <c r="Y289" s="39"/>
      <c r="Z289" s="39"/>
      <c r="AA289" s="28" t="s">
        <v>135</v>
      </c>
      <c r="AB289" s="28" t="s">
        <v>136</v>
      </c>
      <c r="AC289" s="28" t="s">
        <v>136</v>
      </c>
      <c r="AD289" s="28" t="s">
        <v>137</v>
      </c>
      <c r="AE289" s="28" t="s">
        <v>137</v>
      </c>
      <c r="AF289" s="28" t="s">
        <v>137</v>
      </c>
      <c r="AG289" s="28">
        <v>30</v>
      </c>
      <c r="AH289" s="28">
        <v>60</v>
      </c>
      <c r="AI289" s="28">
        <v>30</v>
      </c>
      <c r="AJ289" s="28">
        <v>60</v>
      </c>
      <c r="AK289" s="28" t="s">
        <v>164</v>
      </c>
      <c r="AL289" s="28" t="s">
        <v>165</v>
      </c>
      <c r="AM289" s="97"/>
      <c r="AN289" s="106"/>
      <c r="AO289" s="106"/>
      <c r="AP289" s="106"/>
      <c r="AQ289" s="106"/>
      <c r="AR289" s="106"/>
      <c r="AS289" s="106"/>
      <c r="AT289" s="106"/>
      <c r="AU289" s="106"/>
      <c r="AV289" s="106"/>
      <c r="AW289" s="106"/>
      <c r="AX289" s="106"/>
      <c r="AY289" s="106"/>
      <c r="AZ289" s="106"/>
      <c r="BA289" s="106"/>
      <c r="BB289" s="106"/>
      <c r="BC289" s="106"/>
      <c r="BD289" s="106"/>
      <c r="BE289" s="106"/>
      <c r="BF289" s="106"/>
      <c r="BG289" s="106"/>
      <c r="BH289" s="106"/>
      <c r="BI289" s="106"/>
      <c r="BJ289" s="106"/>
      <c r="BK289" s="106"/>
      <c r="BL289" s="106"/>
      <c r="BM289" s="106"/>
      <c r="BN289" s="106"/>
      <c r="BO289" s="106"/>
      <c r="BP289" s="106"/>
      <c r="BQ289" s="106"/>
      <c r="BR289" s="106"/>
      <c r="BS289" s="106"/>
      <c r="BT289" s="106"/>
      <c r="BU289" s="106"/>
      <c r="BV289" s="106"/>
      <c r="BW289" s="106"/>
      <c r="BX289" s="106"/>
      <c r="BY289" s="106"/>
      <c r="BZ289" s="106"/>
      <c r="CA289" s="106"/>
      <c r="CB289" s="106"/>
      <c r="CC289" s="106"/>
      <c r="CD289" s="106"/>
      <c r="CE289" s="106"/>
      <c r="CF289" s="106"/>
      <c r="CG289" s="106"/>
      <c r="CH289" s="106"/>
      <c r="CI289" s="106"/>
      <c r="CJ289" s="106"/>
      <c r="CK289" s="106"/>
      <c r="CL289" s="106"/>
      <c r="CM289" s="106"/>
      <c r="CN289" s="106"/>
      <c r="CO289" s="106"/>
      <c r="CP289" s="106"/>
      <c r="CQ289" s="106"/>
      <c r="CR289" s="106"/>
      <c r="CS289" s="106"/>
      <c r="CT289" s="106"/>
      <c r="CU289" s="106"/>
      <c r="CV289" s="106"/>
      <c r="CW289" s="106"/>
      <c r="CX289" s="106"/>
      <c r="CY289" s="106"/>
      <c r="CZ289" s="106"/>
      <c r="DA289" s="106"/>
      <c r="DB289" s="106"/>
      <c r="DC289" s="106"/>
      <c r="DD289" s="106"/>
      <c r="DE289" s="106"/>
      <c r="DF289" s="106"/>
      <c r="DG289" s="106"/>
      <c r="DH289" s="106"/>
      <c r="DI289" s="106"/>
      <c r="DJ289" s="106"/>
      <c r="DK289" s="106"/>
      <c r="DL289" s="106"/>
      <c r="DM289" s="106"/>
      <c r="DN289" s="106"/>
      <c r="DO289" s="106"/>
      <c r="DP289" s="106"/>
      <c r="DQ289" s="106"/>
      <c r="DR289" s="106"/>
      <c r="DS289" s="106"/>
      <c r="DT289" s="106"/>
      <c r="DU289" s="106"/>
      <c r="DV289" s="106"/>
      <c r="DW289" s="106"/>
      <c r="DX289" s="106"/>
      <c r="DY289" s="106"/>
      <c r="DZ289" s="106"/>
      <c r="EA289" s="106"/>
      <c r="EB289" s="106"/>
      <c r="EC289" s="106"/>
      <c r="ED289" s="106"/>
      <c r="EE289" s="106"/>
      <c r="EF289" s="106"/>
      <c r="EG289" s="106"/>
      <c r="EH289" s="106"/>
      <c r="EI289" s="106"/>
      <c r="EJ289" s="106"/>
      <c r="EK289" s="106"/>
      <c r="EL289" s="106"/>
      <c r="EM289" s="106"/>
      <c r="EN289" s="106"/>
      <c r="EO289" s="106"/>
      <c r="EP289" s="106"/>
      <c r="EQ289" s="106"/>
      <c r="ER289" s="106"/>
      <c r="ES289" s="106"/>
      <c r="ET289" s="106"/>
      <c r="EU289" s="106"/>
      <c r="EV289" s="106"/>
      <c r="EW289" s="106"/>
      <c r="EX289" s="106"/>
      <c r="EY289" s="106"/>
      <c r="EZ289" s="106"/>
      <c r="FA289" s="106"/>
      <c r="FB289" s="106"/>
      <c r="FC289" s="106"/>
      <c r="FD289" s="106"/>
      <c r="FE289" s="106"/>
      <c r="FF289" s="106"/>
      <c r="FG289" s="106"/>
      <c r="FH289" s="106"/>
      <c r="FI289" s="106"/>
      <c r="FJ289" s="106"/>
      <c r="FK289" s="106"/>
      <c r="FL289" s="106"/>
      <c r="FM289" s="106"/>
      <c r="FN289" s="106"/>
      <c r="FO289" s="106"/>
      <c r="FP289" s="106"/>
      <c r="FQ289" s="106"/>
      <c r="FR289" s="106"/>
      <c r="FS289" s="106"/>
      <c r="FT289" s="106"/>
      <c r="FU289" s="106"/>
      <c r="FV289" s="106"/>
      <c r="FW289" s="106"/>
      <c r="FX289" s="106"/>
      <c r="FY289" s="106"/>
      <c r="FZ289" s="106"/>
      <c r="GA289" s="106"/>
      <c r="GB289" s="106"/>
      <c r="GC289" s="106"/>
      <c r="GD289" s="106"/>
      <c r="GE289" s="106"/>
      <c r="GF289" s="106"/>
      <c r="GG289" s="106"/>
      <c r="GH289" s="106"/>
      <c r="GI289" s="106"/>
      <c r="GJ289" s="106"/>
      <c r="GK289" s="106"/>
      <c r="GL289" s="106"/>
      <c r="GM289" s="106"/>
      <c r="GN289" s="106"/>
      <c r="GO289" s="106"/>
      <c r="GP289" s="106"/>
      <c r="GQ289" s="106"/>
      <c r="GR289" s="106"/>
      <c r="GS289" s="106"/>
      <c r="GT289" s="106"/>
      <c r="GU289" s="106"/>
      <c r="GV289" s="106"/>
      <c r="GW289" s="106"/>
      <c r="GX289" s="106"/>
      <c r="GY289" s="106"/>
      <c r="GZ289" s="106"/>
      <c r="HA289" s="106"/>
      <c r="HB289" s="106"/>
      <c r="HC289" s="106"/>
      <c r="HD289" s="106"/>
      <c r="HE289" s="106"/>
      <c r="HF289" s="106"/>
      <c r="HG289" s="106"/>
      <c r="HH289" s="106"/>
      <c r="HI289" s="106"/>
      <c r="HJ289" s="106"/>
      <c r="HK289" s="106"/>
      <c r="HL289" s="106"/>
      <c r="HM289" s="106"/>
      <c r="HN289" s="106"/>
      <c r="HO289" s="106"/>
      <c r="HP289" s="106"/>
      <c r="HQ289" s="106"/>
      <c r="HR289" s="106"/>
      <c r="HS289" s="106"/>
      <c r="HT289" s="106"/>
      <c r="HU289" s="106"/>
      <c r="HV289" s="106"/>
      <c r="HW289" s="106"/>
      <c r="HX289" s="106"/>
      <c r="HY289" s="106"/>
      <c r="HZ289" s="106"/>
      <c r="IA289" s="106"/>
      <c r="IB289" s="106"/>
      <c r="IC289" s="106"/>
      <c r="ID289" s="106"/>
      <c r="IE289" s="106"/>
      <c r="IF289" s="106"/>
      <c r="IG289" s="106"/>
      <c r="IH289" s="106"/>
      <c r="II289" s="106"/>
      <c r="IJ289" s="106"/>
      <c r="IK289" s="106"/>
      <c r="IL289" s="106"/>
      <c r="IM289" s="106"/>
      <c r="IN289" s="106"/>
      <c r="IO289" s="106"/>
      <c r="IP289" s="106"/>
      <c r="IQ289" s="106"/>
      <c r="IR289" s="106"/>
      <c r="IS289" s="106"/>
      <c r="IT289" s="106"/>
      <c r="IU289" s="106"/>
      <c r="IV289" s="58"/>
    </row>
    <row r="290" spans="1:256" s="7" customFormat="1" ht="79.5" customHeight="1">
      <c r="A290" s="62" t="s">
        <v>988</v>
      </c>
      <c r="B290" s="62" t="s">
        <v>1210</v>
      </c>
      <c r="C290" s="62" t="s">
        <v>1218</v>
      </c>
      <c r="D290" s="62" t="s">
        <v>1219</v>
      </c>
      <c r="E290" s="145" t="s">
        <v>1220</v>
      </c>
      <c r="F290" s="28" t="s">
        <v>132</v>
      </c>
      <c r="G290" s="62" t="s">
        <v>474</v>
      </c>
      <c r="H290" s="62">
        <v>2020</v>
      </c>
      <c r="I290" s="118" t="s">
        <v>640</v>
      </c>
      <c r="J290" s="62" t="s">
        <v>1126</v>
      </c>
      <c r="K290" s="62">
        <v>19929102777</v>
      </c>
      <c r="L290" s="39">
        <f aca="true" t="shared" si="35" ref="L290:L297">M290+R290+S290+T290+U290+V290+W290+X290+Y290+Z290</f>
        <v>21</v>
      </c>
      <c r="M290" s="39"/>
      <c r="N290" s="39"/>
      <c r="O290" s="39"/>
      <c r="P290" s="39"/>
      <c r="Q290" s="39"/>
      <c r="R290" s="39">
        <v>21</v>
      </c>
      <c r="S290" s="39"/>
      <c r="T290" s="39"/>
      <c r="U290" s="39"/>
      <c r="V290" s="39"/>
      <c r="W290" s="39"/>
      <c r="X290" s="39"/>
      <c r="Y290" s="39"/>
      <c r="Z290" s="39"/>
      <c r="AA290" s="62" t="s">
        <v>135</v>
      </c>
      <c r="AB290" s="62" t="s">
        <v>136</v>
      </c>
      <c r="AC290" s="28" t="s">
        <v>137</v>
      </c>
      <c r="AD290" s="62" t="s">
        <v>136</v>
      </c>
      <c r="AE290" s="62" t="s">
        <v>137</v>
      </c>
      <c r="AF290" s="62" t="s">
        <v>137</v>
      </c>
      <c r="AG290" s="62">
        <v>55</v>
      </c>
      <c r="AH290" s="62">
        <v>106</v>
      </c>
      <c r="AI290" s="62">
        <v>55</v>
      </c>
      <c r="AJ290" s="62">
        <v>106</v>
      </c>
      <c r="AK290" s="66" t="s">
        <v>1221</v>
      </c>
      <c r="AL290" s="62" t="s">
        <v>596</v>
      </c>
      <c r="AM290" s="9"/>
      <c r="AN290" s="9"/>
      <c r="AO290" s="9"/>
      <c r="AP290" s="9"/>
      <c r="AQ290" s="9"/>
      <c r="AR290" s="9"/>
      <c r="AS290" s="9"/>
      <c r="AT290" s="9"/>
      <c r="AU290" s="9"/>
      <c r="AV290" s="9"/>
      <c r="AW290" s="9"/>
      <c r="AX290" s="9"/>
      <c r="AY290" s="9"/>
      <c r="AZ290" s="9"/>
      <c r="BA290" s="9"/>
      <c r="BB290" s="9"/>
      <c r="BC290" s="9"/>
      <c r="BD290" s="9"/>
      <c r="BE290" s="9"/>
      <c r="BF290" s="9"/>
      <c r="BG290" s="9"/>
      <c r="BH290" s="9"/>
      <c r="BI290" s="9"/>
      <c r="BJ290" s="9"/>
      <c r="BK290" s="9"/>
      <c r="BL290" s="9"/>
      <c r="BM290" s="9"/>
      <c r="BN290" s="9"/>
      <c r="BO290" s="9"/>
      <c r="BP290" s="9"/>
      <c r="BQ290" s="9"/>
      <c r="BR290" s="9"/>
      <c r="BS290" s="9"/>
      <c r="BT290" s="9"/>
      <c r="BU290" s="9"/>
      <c r="BV290" s="9"/>
      <c r="BW290" s="9"/>
      <c r="BX290" s="9"/>
      <c r="BY290" s="9"/>
      <c r="BZ290" s="9"/>
      <c r="CA290" s="9"/>
      <c r="CB290" s="9"/>
      <c r="CC290" s="9"/>
      <c r="CD290" s="9"/>
      <c r="CE290" s="9"/>
      <c r="CF290" s="9"/>
      <c r="CG290" s="9"/>
      <c r="CH290" s="9"/>
      <c r="CI290" s="9"/>
      <c r="CJ290" s="9"/>
      <c r="CK290" s="9"/>
      <c r="CL290" s="9"/>
      <c r="CM290" s="9"/>
      <c r="CN290" s="9"/>
      <c r="CO290" s="9"/>
      <c r="CP290" s="9"/>
      <c r="CQ290" s="9"/>
      <c r="CR290" s="9"/>
      <c r="CS290" s="9"/>
      <c r="CT290" s="9"/>
      <c r="CU290" s="9"/>
      <c r="CV290" s="9"/>
      <c r="CW290" s="9"/>
      <c r="CX290" s="9"/>
      <c r="CY290" s="9"/>
      <c r="CZ290" s="9"/>
      <c r="DA290" s="9"/>
      <c r="DB290" s="9"/>
      <c r="DC290" s="9"/>
      <c r="DD290" s="9"/>
      <c r="DE290" s="9"/>
      <c r="DF290" s="9"/>
      <c r="DG290" s="9"/>
      <c r="DH290" s="9"/>
      <c r="DI290" s="9"/>
      <c r="DJ290" s="9"/>
      <c r="DK290" s="9"/>
      <c r="DL290" s="9"/>
      <c r="DM290" s="9"/>
      <c r="DN290" s="9"/>
      <c r="DO290" s="9"/>
      <c r="DP290" s="9"/>
      <c r="DQ290" s="9"/>
      <c r="DR290" s="9"/>
      <c r="DS290" s="9"/>
      <c r="DT290" s="9"/>
      <c r="DU290" s="9"/>
      <c r="DV290" s="9"/>
      <c r="DW290" s="9"/>
      <c r="DX290" s="9"/>
      <c r="DY290" s="9"/>
      <c r="DZ290" s="9"/>
      <c r="EA290" s="9"/>
      <c r="EB290" s="9"/>
      <c r="EC290" s="9"/>
      <c r="ED290" s="9"/>
      <c r="EE290" s="9"/>
      <c r="EF290" s="9"/>
      <c r="EG290" s="9"/>
      <c r="EH290" s="9"/>
      <c r="EI290" s="9"/>
      <c r="EJ290" s="9"/>
      <c r="EK290" s="9"/>
      <c r="EL290" s="9"/>
      <c r="EM290" s="9"/>
      <c r="EN290" s="9"/>
      <c r="EO290" s="9"/>
      <c r="EP290" s="9"/>
      <c r="EQ290" s="9"/>
      <c r="ER290" s="9"/>
      <c r="ES290" s="9"/>
      <c r="ET290" s="9"/>
      <c r="EU290" s="9"/>
      <c r="EV290" s="9"/>
      <c r="EW290" s="9"/>
      <c r="EX290" s="9"/>
      <c r="EY290" s="9"/>
      <c r="EZ290" s="9"/>
      <c r="FA290" s="9"/>
      <c r="FB290" s="9"/>
      <c r="FC290" s="9"/>
      <c r="FD290" s="9"/>
      <c r="FE290" s="9"/>
      <c r="FF290" s="9"/>
      <c r="FG290" s="9"/>
      <c r="FH290" s="9"/>
      <c r="FI290" s="9"/>
      <c r="FJ290" s="9"/>
      <c r="FK290" s="9"/>
      <c r="FL290" s="9"/>
      <c r="FM290" s="9"/>
      <c r="FN290" s="9"/>
      <c r="FO290" s="9"/>
      <c r="FP290" s="9"/>
      <c r="FQ290" s="9"/>
      <c r="FR290" s="9"/>
      <c r="FS290" s="9"/>
      <c r="FT290" s="9"/>
      <c r="FU290" s="9"/>
      <c r="FV290" s="9"/>
      <c r="FW290" s="9"/>
      <c r="FX290" s="9"/>
      <c r="FY290" s="9"/>
      <c r="FZ290" s="9"/>
      <c r="GA290" s="9"/>
      <c r="GB290" s="9"/>
      <c r="GC290" s="9"/>
      <c r="GD290" s="9"/>
      <c r="GE290" s="9"/>
      <c r="GF290" s="9"/>
      <c r="GG290" s="9"/>
      <c r="GH290" s="9"/>
      <c r="GI290" s="9"/>
      <c r="GJ290" s="9"/>
      <c r="GK290" s="9"/>
      <c r="GL290" s="9"/>
      <c r="GM290" s="9"/>
      <c r="GN290" s="9"/>
      <c r="GO290" s="9"/>
      <c r="GP290" s="9"/>
      <c r="GQ290" s="9"/>
      <c r="GR290" s="9"/>
      <c r="GS290" s="9"/>
      <c r="GT290" s="9"/>
      <c r="GU290" s="9"/>
      <c r="GV290" s="9"/>
      <c r="GW290" s="9"/>
      <c r="GX290" s="9"/>
      <c r="GY290" s="9"/>
      <c r="GZ290" s="9"/>
      <c r="HA290" s="9"/>
      <c r="HB290" s="9"/>
      <c r="HC290" s="9"/>
      <c r="HD290" s="9"/>
      <c r="HE290" s="9"/>
      <c r="HF290" s="9"/>
      <c r="HG290" s="9"/>
      <c r="HH290" s="9"/>
      <c r="HI290" s="9"/>
      <c r="HJ290" s="9"/>
      <c r="HK290" s="9"/>
      <c r="HL290" s="9"/>
      <c r="HM290" s="9"/>
      <c r="HN290" s="9"/>
      <c r="HO290" s="9"/>
      <c r="HP290" s="9"/>
      <c r="HQ290" s="9"/>
      <c r="HR290" s="9"/>
      <c r="HS290" s="9"/>
      <c r="HT290" s="9"/>
      <c r="HU290" s="9"/>
      <c r="HV290" s="9"/>
      <c r="HW290" s="9"/>
      <c r="HX290" s="9"/>
      <c r="HY290" s="9"/>
      <c r="HZ290" s="9"/>
      <c r="IA290" s="9"/>
      <c r="IB290" s="9"/>
      <c r="IC290" s="9"/>
      <c r="ID290" s="9"/>
      <c r="IE290" s="9"/>
      <c r="IF290" s="9"/>
      <c r="IG290" s="9"/>
      <c r="IH290" s="9"/>
      <c r="II290" s="9"/>
      <c r="IJ290" s="9"/>
      <c r="IK290" s="9"/>
      <c r="IL290" s="9"/>
      <c r="IM290" s="9"/>
      <c r="IN290" s="9"/>
      <c r="IO290" s="9"/>
      <c r="IP290" s="9"/>
      <c r="IQ290" s="9"/>
      <c r="IR290" s="9"/>
      <c r="IS290" s="9"/>
      <c r="IT290" s="9"/>
      <c r="IU290" s="9"/>
      <c r="IV290" s="57"/>
    </row>
    <row r="291" spans="1:256" s="7" customFormat="1" ht="132.75" customHeight="1">
      <c r="A291" s="81" t="s">
        <v>988</v>
      </c>
      <c r="B291" s="29" t="s">
        <v>1222</v>
      </c>
      <c r="C291" s="214" t="s">
        <v>1223</v>
      </c>
      <c r="D291" s="81" t="s">
        <v>1224</v>
      </c>
      <c r="E291" s="81" t="s">
        <v>1225</v>
      </c>
      <c r="F291" s="64" t="s">
        <v>1226</v>
      </c>
      <c r="G291" s="81" t="s">
        <v>1227</v>
      </c>
      <c r="H291" s="146">
        <v>2020</v>
      </c>
      <c r="I291" s="28" t="s">
        <v>615</v>
      </c>
      <c r="J291" s="28" t="s">
        <v>616</v>
      </c>
      <c r="K291" s="146">
        <v>13892288609</v>
      </c>
      <c r="L291" s="39">
        <v>66</v>
      </c>
      <c r="M291" s="39"/>
      <c r="N291" s="39"/>
      <c r="O291" s="39"/>
      <c r="P291" s="39"/>
      <c r="Q291" s="39"/>
      <c r="R291" s="39">
        <v>66</v>
      </c>
      <c r="S291" s="39"/>
      <c r="T291" s="39"/>
      <c r="U291" s="39"/>
      <c r="V291" s="39"/>
      <c r="W291" s="39"/>
      <c r="X291" s="39"/>
      <c r="Y291" s="39"/>
      <c r="Z291" s="136"/>
      <c r="AA291" s="62" t="s">
        <v>135</v>
      </c>
      <c r="AB291" s="62" t="s">
        <v>136</v>
      </c>
      <c r="AC291" s="81" t="s">
        <v>136</v>
      </c>
      <c r="AD291" s="62" t="s">
        <v>137</v>
      </c>
      <c r="AE291" s="81" t="s">
        <v>136</v>
      </c>
      <c r="AF291" s="62" t="s">
        <v>137</v>
      </c>
      <c r="AG291" s="146">
        <v>539</v>
      </c>
      <c r="AH291" s="146">
        <v>1424</v>
      </c>
      <c r="AI291" s="146">
        <v>411</v>
      </c>
      <c r="AJ291" s="146">
        <v>959</v>
      </c>
      <c r="AK291" s="81" t="s">
        <v>1228</v>
      </c>
      <c r="AL291" s="81" t="s">
        <v>1228</v>
      </c>
      <c r="AM291" s="9"/>
      <c r="AN291" s="9"/>
      <c r="AO291" s="9"/>
      <c r="AP291" s="9"/>
      <c r="AQ291" s="9"/>
      <c r="AR291" s="9"/>
      <c r="AS291" s="9"/>
      <c r="AT291" s="9"/>
      <c r="AU291" s="9"/>
      <c r="AV291" s="9"/>
      <c r="AW291" s="9"/>
      <c r="AX291" s="9"/>
      <c r="AY291" s="9"/>
      <c r="AZ291" s="9"/>
      <c r="BA291" s="9"/>
      <c r="BB291" s="9"/>
      <c r="BC291" s="9"/>
      <c r="BD291" s="9"/>
      <c r="BE291" s="9"/>
      <c r="BF291" s="9"/>
      <c r="BG291" s="9"/>
      <c r="BH291" s="9"/>
      <c r="BI291" s="9"/>
      <c r="BJ291" s="9"/>
      <c r="BK291" s="9"/>
      <c r="BL291" s="9"/>
      <c r="BM291" s="9"/>
      <c r="BN291" s="9"/>
      <c r="BO291" s="9"/>
      <c r="BP291" s="9"/>
      <c r="BQ291" s="9"/>
      <c r="BR291" s="9"/>
      <c r="BS291" s="9"/>
      <c r="BT291" s="9"/>
      <c r="BU291" s="9"/>
      <c r="BV291" s="9"/>
      <c r="BW291" s="9"/>
      <c r="BX291" s="9"/>
      <c r="BY291" s="9"/>
      <c r="BZ291" s="9"/>
      <c r="CA291" s="9"/>
      <c r="CB291" s="9"/>
      <c r="CC291" s="9"/>
      <c r="CD291" s="9"/>
      <c r="CE291" s="9"/>
      <c r="CF291" s="9"/>
      <c r="CG291" s="9"/>
      <c r="CH291" s="9"/>
      <c r="CI291" s="9"/>
      <c r="CJ291" s="9"/>
      <c r="CK291" s="9"/>
      <c r="CL291" s="9"/>
      <c r="CM291" s="9"/>
      <c r="CN291" s="9"/>
      <c r="CO291" s="9"/>
      <c r="CP291" s="9"/>
      <c r="CQ291" s="9"/>
      <c r="CR291" s="9"/>
      <c r="CS291" s="9"/>
      <c r="CT291" s="9"/>
      <c r="CU291" s="9"/>
      <c r="CV291" s="9"/>
      <c r="CW291" s="9"/>
      <c r="CX291" s="9"/>
      <c r="CY291" s="9"/>
      <c r="CZ291" s="9"/>
      <c r="DA291" s="9"/>
      <c r="DB291" s="9"/>
      <c r="DC291" s="9"/>
      <c r="DD291" s="9"/>
      <c r="DE291" s="9"/>
      <c r="DF291" s="9"/>
      <c r="DG291" s="9"/>
      <c r="DH291" s="9"/>
      <c r="DI291" s="9"/>
      <c r="DJ291" s="9"/>
      <c r="DK291" s="9"/>
      <c r="DL291" s="9"/>
      <c r="DM291" s="9"/>
      <c r="DN291" s="9"/>
      <c r="DO291" s="9"/>
      <c r="DP291" s="9"/>
      <c r="DQ291" s="9"/>
      <c r="DR291" s="9"/>
      <c r="DS291" s="9"/>
      <c r="DT291" s="9"/>
      <c r="DU291" s="9"/>
      <c r="DV291" s="9"/>
      <c r="DW291" s="9"/>
      <c r="DX291" s="9"/>
      <c r="DY291" s="9"/>
      <c r="DZ291" s="9"/>
      <c r="EA291" s="9"/>
      <c r="EB291" s="9"/>
      <c r="EC291" s="9"/>
      <c r="ED291" s="9"/>
      <c r="EE291" s="9"/>
      <c r="EF291" s="9"/>
      <c r="EG291" s="9"/>
      <c r="EH291" s="9"/>
      <c r="EI291" s="9"/>
      <c r="EJ291" s="9"/>
      <c r="EK291" s="9"/>
      <c r="EL291" s="9"/>
      <c r="EM291" s="9"/>
      <c r="EN291" s="9"/>
      <c r="EO291" s="9"/>
      <c r="EP291" s="9"/>
      <c r="EQ291" s="9"/>
      <c r="ER291" s="9"/>
      <c r="ES291" s="9"/>
      <c r="ET291" s="9"/>
      <c r="EU291" s="9"/>
      <c r="EV291" s="9"/>
      <c r="EW291" s="9"/>
      <c r="EX291" s="9"/>
      <c r="EY291" s="9"/>
      <c r="EZ291" s="9"/>
      <c r="FA291" s="9"/>
      <c r="FB291" s="9"/>
      <c r="FC291" s="9"/>
      <c r="FD291" s="9"/>
      <c r="FE291" s="9"/>
      <c r="FF291" s="9"/>
      <c r="FG291" s="9"/>
      <c r="FH291" s="9"/>
      <c r="FI291" s="9"/>
      <c r="FJ291" s="9"/>
      <c r="FK291" s="9"/>
      <c r="FL291" s="9"/>
      <c r="FM291" s="9"/>
      <c r="FN291" s="9"/>
      <c r="FO291" s="9"/>
      <c r="FP291" s="9"/>
      <c r="FQ291" s="9"/>
      <c r="FR291" s="9"/>
      <c r="FS291" s="9"/>
      <c r="FT291" s="9"/>
      <c r="FU291" s="9"/>
      <c r="FV291" s="9"/>
      <c r="FW291" s="9"/>
      <c r="FX291" s="9"/>
      <c r="FY291" s="9"/>
      <c r="FZ291" s="9"/>
      <c r="GA291" s="9"/>
      <c r="GB291" s="9"/>
      <c r="GC291" s="9"/>
      <c r="GD291" s="9"/>
      <c r="GE291" s="9"/>
      <c r="GF291" s="9"/>
      <c r="GG291" s="9"/>
      <c r="GH291" s="9"/>
      <c r="GI291" s="9"/>
      <c r="GJ291" s="9"/>
      <c r="GK291" s="9"/>
      <c r="GL291" s="9"/>
      <c r="GM291" s="9"/>
      <c r="GN291" s="9"/>
      <c r="GO291" s="9"/>
      <c r="GP291" s="9"/>
      <c r="GQ291" s="9"/>
      <c r="GR291" s="9"/>
      <c r="GS291" s="9"/>
      <c r="GT291" s="9"/>
      <c r="GU291" s="9"/>
      <c r="GV291" s="9"/>
      <c r="GW291" s="9"/>
      <c r="GX291" s="9"/>
      <c r="GY291" s="9"/>
      <c r="GZ291" s="9"/>
      <c r="HA291" s="9"/>
      <c r="HB291" s="9"/>
      <c r="HC291" s="9"/>
      <c r="HD291" s="9"/>
      <c r="HE291" s="9"/>
      <c r="HF291" s="9"/>
      <c r="HG291" s="9"/>
      <c r="HH291" s="9"/>
      <c r="HI291" s="9"/>
      <c r="HJ291" s="9"/>
      <c r="HK291" s="9"/>
      <c r="HL291" s="9"/>
      <c r="HM291" s="9"/>
      <c r="HN291" s="9"/>
      <c r="HO291" s="9"/>
      <c r="HP291" s="9"/>
      <c r="HQ291" s="9"/>
      <c r="HR291" s="9"/>
      <c r="HS291" s="9"/>
      <c r="HT291" s="9"/>
      <c r="HU291" s="9"/>
      <c r="HV291" s="9"/>
      <c r="HW291" s="9"/>
      <c r="HX291" s="9"/>
      <c r="HY291" s="9"/>
      <c r="HZ291" s="9"/>
      <c r="IA291" s="9"/>
      <c r="IB291" s="9"/>
      <c r="IC291" s="9"/>
      <c r="ID291" s="9"/>
      <c r="IE291" s="9"/>
      <c r="IF291" s="9"/>
      <c r="IG291" s="9"/>
      <c r="IH291" s="9"/>
      <c r="II291" s="9"/>
      <c r="IJ291" s="9"/>
      <c r="IK291" s="9"/>
      <c r="IL291" s="9"/>
      <c r="IM291" s="9"/>
      <c r="IN291" s="9"/>
      <c r="IO291" s="9"/>
      <c r="IP291" s="9"/>
      <c r="IQ291" s="9"/>
      <c r="IR291" s="9"/>
      <c r="IS291" s="9"/>
      <c r="IT291" s="9"/>
      <c r="IU291" s="9"/>
      <c r="IV291" s="57"/>
    </row>
    <row r="292" spans="1:256" s="7" customFormat="1" ht="79.5" customHeight="1">
      <c r="A292" s="62" t="s">
        <v>988</v>
      </c>
      <c r="B292" s="29" t="s">
        <v>1229</v>
      </c>
      <c r="C292" s="62" t="s">
        <v>1230</v>
      </c>
      <c r="D292" s="62" t="s">
        <v>1231</v>
      </c>
      <c r="E292" s="62" t="s">
        <v>1232</v>
      </c>
      <c r="F292" s="30" t="s">
        <v>132</v>
      </c>
      <c r="G292" s="62" t="s">
        <v>474</v>
      </c>
      <c r="H292" s="62" t="s">
        <v>513</v>
      </c>
      <c r="I292" s="62" t="s">
        <v>640</v>
      </c>
      <c r="J292" s="62" t="s">
        <v>600</v>
      </c>
      <c r="K292" s="29">
        <v>13488387888</v>
      </c>
      <c r="L292" s="39">
        <f t="shared" si="35"/>
        <v>3.7</v>
      </c>
      <c r="M292" s="39">
        <f>SUM(N292:Q292)</f>
        <v>0</v>
      </c>
      <c r="N292" s="39"/>
      <c r="O292" s="39"/>
      <c r="P292" s="39"/>
      <c r="Q292" s="39"/>
      <c r="R292" s="39">
        <v>3.7</v>
      </c>
      <c r="S292" s="39"/>
      <c r="T292" s="39"/>
      <c r="U292" s="39"/>
      <c r="V292" s="39"/>
      <c r="W292" s="39"/>
      <c r="X292" s="39"/>
      <c r="Y292" s="39"/>
      <c r="Z292" s="39"/>
      <c r="AA292" s="62" t="s">
        <v>135</v>
      </c>
      <c r="AB292" s="62" t="s">
        <v>136</v>
      </c>
      <c r="AC292" s="28" t="s">
        <v>137</v>
      </c>
      <c r="AD292" s="62" t="s">
        <v>137</v>
      </c>
      <c r="AE292" s="62" t="s">
        <v>137</v>
      </c>
      <c r="AF292" s="62" t="s">
        <v>137</v>
      </c>
      <c r="AG292" s="62">
        <v>55</v>
      </c>
      <c r="AH292" s="62">
        <v>106</v>
      </c>
      <c r="AI292" s="62">
        <v>205</v>
      </c>
      <c r="AJ292" s="62">
        <v>482</v>
      </c>
      <c r="AK292" s="62" t="s">
        <v>1221</v>
      </c>
      <c r="AL292" s="62" t="s">
        <v>596</v>
      </c>
      <c r="IV292" s="110"/>
    </row>
    <row r="293" spans="1:256" s="7" customFormat="1" ht="127.5" customHeight="1">
      <c r="A293" s="62" t="s">
        <v>988</v>
      </c>
      <c r="B293" s="29" t="s">
        <v>1229</v>
      </c>
      <c r="C293" s="62" t="s">
        <v>1233</v>
      </c>
      <c r="D293" s="62" t="s">
        <v>1234</v>
      </c>
      <c r="E293" s="147" t="s">
        <v>1235</v>
      </c>
      <c r="F293" s="89" t="s">
        <v>143</v>
      </c>
      <c r="G293" s="62" t="s">
        <v>453</v>
      </c>
      <c r="H293" s="62">
        <v>2020</v>
      </c>
      <c r="I293" s="89" t="s">
        <v>640</v>
      </c>
      <c r="J293" s="62" t="s">
        <v>591</v>
      </c>
      <c r="K293" s="62">
        <v>18992257506</v>
      </c>
      <c r="L293" s="39">
        <f t="shared" si="35"/>
        <v>46.2</v>
      </c>
      <c r="M293" s="39">
        <f>SUM(N293:Q293)</f>
        <v>0</v>
      </c>
      <c r="N293" s="39"/>
      <c r="O293" s="39"/>
      <c r="P293" s="39"/>
      <c r="Q293" s="39"/>
      <c r="R293" s="39">
        <v>46.2</v>
      </c>
      <c r="S293" s="39"/>
      <c r="T293" s="39"/>
      <c r="U293" s="39"/>
      <c r="V293" s="39"/>
      <c r="W293" s="39"/>
      <c r="X293" s="39"/>
      <c r="Y293" s="39"/>
      <c r="Z293" s="39"/>
      <c r="AA293" s="39" t="s">
        <v>135</v>
      </c>
      <c r="AB293" s="62" t="s">
        <v>136</v>
      </c>
      <c r="AC293" s="62" t="s">
        <v>136</v>
      </c>
      <c r="AD293" s="62" t="s">
        <v>137</v>
      </c>
      <c r="AE293" s="62" t="s">
        <v>137</v>
      </c>
      <c r="AF293" s="62" t="s">
        <v>137</v>
      </c>
      <c r="AG293" s="62">
        <v>51</v>
      </c>
      <c r="AH293" s="62">
        <v>122</v>
      </c>
      <c r="AI293" s="62">
        <v>51</v>
      </c>
      <c r="AJ293" s="62">
        <v>122</v>
      </c>
      <c r="AK293" s="62" t="s">
        <v>1221</v>
      </c>
      <c r="AL293" s="62" t="s">
        <v>596</v>
      </c>
      <c r="AM293" s="9"/>
      <c r="AN293" s="9"/>
      <c r="AO293" s="9"/>
      <c r="AP293" s="9"/>
      <c r="AQ293" s="9"/>
      <c r="AR293" s="9"/>
      <c r="AS293" s="9"/>
      <c r="AT293" s="9"/>
      <c r="AU293" s="9"/>
      <c r="AV293" s="9"/>
      <c r="AW293" s="9"/>
      <c r="AX293" s="9"/>
      <c r="AY293" s="9"/>
      <c r="AZ293" s="9"/>
      <c r="BA293" s="9"/>
      <c r="BB293" s="9"/>
      <c r="BC293" s="9"/>
      <c r="BD293" s="9"/>
      <c r="BE293" s="9"/>
      <c r="BF293" s="9"/>
      <c r="BG293" s="9"/>
      <c r="BH293" s="9"/>
      <c r="BI293" s="9"/>
      <c r="BJ293" s="9"/>
      <c r="BK293" s="9"/>
      <c r="BL293" s="9"/>
      <c r="BM293" s="9"/>
      <c r="BN293" s="9"/>
      <c r="BO293" s="9"/>
      <c r="BP293" s="9"/>
      <c r="BQ293" s="9"/>
      <c r="BR293" s="9"/>
      <c r="BS293" s="9"/>
      <c r="BT293" s="9"/>
      <c r="BU293" s="9"/>
      <c r="BV293" s="9"/>
      <c r="BW293" s="9"/>
      <c r="BX293" s="9"/>
      <c r="BY293" s="9"/>
      <c r="BZ293" s="9"/>
      <c r="CA293" s="9"/>
      <c r="CB293" s="9"/>
      <c r="CC293" s="9"/>
      <c r="CD293" s="9"/>
      <c r="CE293" s="9"/>
      <c r="CF293" s="9"/>
      <c r="CG293" s="9"/>
      <c r="CH293" s="9"/>
      <c r="CI293" s="9"/>
      <c r="CJ293" s="9"/>
      <c r="CK293" s="9"/>
      <c r="CL293" s="9"/>
      <c r="CM293" s="9"/>
      <c r="CN293" s="9"/>
      <c r="CO293" s="9"/>
      <c r="CP293" s="9"/>
      <c r="CQ293" s="9"/>
      <c r="CR293" s="9"/>
      <c r="CS293" s="9"/>
      <c r="CT293" s="9"/>
      <c r="CU293" s="9"/>
      <c r="CV293" s="9"/>
      <c r="CW293" s="9"/>
      <c r="CX293" s="9"/>
      <c r="CY293" s="9"/>
      <c r="CZ293" s="9"/>
      <c r="DA293" s="9"/>
      <c r="DB293" s="9"/>
      <c r="DC293" s="9"/>
      <c r="DD293" s="9"/>
      <c r="DE293" s="9"/>
      <c r="DF293" s="9"/>
      <c r="DG293" s="9"/>
      <c r="DH293" s="9"/>
      <c r="DI293" s="9"/>
      <c r="DJ293" s="9"/>
      <c r="DK293" s="9"/>
      <c r="DL293" s="9"/>
      <c r="DM293" s="9"/>
      <c r="DN293" s="9"/>
      <c r="DO293" s="9"/>
      <c r="DP293" s="9"/>
      <c r="DQ293" s="9"/>
      <c r="DR293" s="9"/>
      <c r="DS293" s="9"/>
      <c r="DT293" s="9"/>
      <c r="DU293" s="9"/>
      <c r="DV293" s="9"/>
      <c r="DW293" s="9"/>
      <c r="DX293" s="9"/>
      <c r="DY293" s="9"/>
      <c r="DZ293" s="9"/>
      <c r="EA293" s="9"/>
      <c r="EB293" s="9"/>
      <c r="EC293" s="9"/>
      <c r="ED293" s="9"/>
      <c r="EE293" s="9"/>
      <c r="EF293" s="9"/>
      <c r="EG293" s="9"/>
      <c r="EH293" s="9"/>
      <c r="EI293" s="9"/>
      <c r="EJ293" s="9"/>
      <c r="EK293" s="9"/>
      <c r="EL293" s="9"/>
      <c r="EM293" s="9"/>
      <c r="EN293" s="9"/>
      <c r="EO293" s="9"/>
      <c r="EP293" s="9"/>
      <c r="EQ293" s="9"/>
      <c r="ER293" s="9"/>
      <c r="ES293" s="9"/>
      <c r="ET293" s="9"/>
      <c r="EU293" s="9"/>
      <c r="EV293" s="9"/>
      <c r="EW293" s="9"/>
      <c r="EX293" s="9"/>
      <c r="EY293" s="9"/>
      <c r="EZ293" s="9"/>
      <c r="FA293" s="9"/>
      <c r="FB293" s="9"/>
      <c r="FC293" s="9"/>
      <c r="FD293" s="9"/>
      <c r="FE293" s="9"/>
      <c r="FF293" s="9"/>
      <c r="FG293" s="9"/>
      <c r="FH293" s="9"/>
      <c r="FI293" s="9"/>
      <c r="FJ293" s="9"/>
      <c r="FK293" s="9"/>
      <c r="FL293" s="9"/>
      <c r="FM293" s="9"/>
      <c r="FN293" s="9"/>
      <c r="FO293" s="9"/>
      <c r="FP293" s="9"/>
      <c r="FQ293" s="9"/>
      <c r="FR293" s="9"/>
      <c r="FS293" s="9"/>
      <c r="FT293" s="9"/>
      <c r="FU293" s="9"/>
      <c r="FV293" s="9"/>
      <c r="FW293" s="9"/>
      <c r="FX293" s="9"/>
      <c r="FY293" s="9"/>
      <c r="FZ293" s="9"/>
      <c r="GA293" s="9"/>
      <c r="GB293" s="9"/>
      <c r="GC293" s="9"/>
      <c r="GD293" s="9"/>
      <c r="GE293" s="9"/>
      <c r="GF293" s="9"/>
      <c r="GG293" s="9"/>
      <c r="GH293" s="9"/>
      <c r="GI293" s="9"/>
      <c r="GJ293" s="9"/>
      <c r="GK293" s="9"/>
      <c r="GL293" s="9"/>
      <c r="GM293" s="9"/>
      <c r="GN293" s="9"/>
      <c r="GO293" s="9"/>
      <c r="GP293" s="9"/>
      <c r="GQ293" s="9"/>
      <c r="GR293" s="9"/>
      <c r="GS293" s="9"/>
      <c r="GT293" s="9"/>
      <c r="GU293" s="9"/>
      <c r="GV293" s="9"/>
      <c r="GW293" s="9"/>
      <c r="GX293" s="9"/>
      <c r="GY293" s="9"/>
      <c r="GZ293" s="9"/>
      <c r="HA293" s="9"/>
      <c r="HB293" s="9"/>
      <c r="HC293" s="9"/>
      <c r="HD293" s="9"/>
      <c r="HE293" s="9"/>
      <c r="HF293" s="9"/>
      <c r="HG293" s="9"/>
      <c r="HH293" s="9"/>
      <c r="HI293" s="9"/>
      <c r="HJ293" s="9"/>
      <c r="HK293" s="9"/>
      <c r="HL293" s="9"/>
      <c r="HM293" s="9"/>
      <c r="HN293" s="9"/>
      <c r="HO293" s="9"/>
      <c r="HP293" s="9"/>
      <c r="HQ293" s="9"/>
      <c r="HR293" s="9"/>
      <c r="HS293" s="9"/>
      <c r="HT293" s="9"/>
      <c r="HU293" s="9"/>
      <c r="HV293" s="9"/>
      <c r="HW293" s="9"/>
      <c r="HX293" s="9"/>
      <c r="HY293" s="9"/>
      <c r="HZ293" s="9"/>
      <c r="IA293" s="9"/>
      <c r="IB293" s="9"/>
      <c r="IC293" s="9"/>
      <c r="ID293" s="9"/>
      <c r="IE293" s="9"/>
      <c r="IF293" s="9"/>
      <c r="IG293" s="9"/>
      <c r="IH293" s="9"/>
      <c r="II293" s="9"/>
      <c r="IJ293" s="9"/>
      <c r="IK293" s="9"/>
      <c r="IL293" s="9"/>
      <c r="IM293" s="9"/>
      <c r="IN293" s="9"/>
      <c r="IO293" s="9"/>
      <c r="IP293" s="9"/>
      <c r="IQ293" s="9"/>
      <c r="IR293" s="9"/>
      <c r="IS293" s="9"/>
      <c r="IT293" s="9"/>
      <c r="IU293" s="9"/>
      <c r="IV293" s="57"/>
    </row>
    <row r="294" spans="1:256" s="7" customFormat="1" ht="79.5" customHeight="1">
      <c r="A294" s="62" t="s">
        <v>988</v>
      </c>
      <c r="B294" s="29" t="s">
        <v>1229</v>
      </c>
      <c r="C294" s="62" t="s">
        <v>1236</v>
      </c>
      <c r="D294" s="62" t="s">
        <v>1237</v>
      </c>
      <c r="E294" s="62" t="s">
        <v>1238</v>
      </c>
      <c r="F294" s="28" t="s">
        <v>147</v>
      </c>
      <c r="G294" s="62" t="s">
        <v>304</v>
      </c>
      <c r="H294" s="62">
        <v>2020</v>
      </c>
      <c r="I294" s="62" t="s">
        <v>640</v>
      </c>
      <c r="J294" s="62" t="s">
        <v>641</v>
      </c>
      <c r="K294" s="29" t="s">
        <v>739</v>
      </c>
      <c r="L294" s="39">
        <f t="shared" si="35"/>
        <v>60</v>
      </c>
      <c r="M294" s="39">
        <f>SUM(N294:Q294)</f>
        <v>0</v>
      </c>
      <c r="N294" s="39"/>
      <c r="O294" s="39"/>
      <c r="P294" s="39"/>
      <c r="Q294" s="39"/>
      <c r="R294" s="153">
        <v>60</v>
      </c>
      <c r="S294" s="153"/>
      <c r="T294" s="153"/>
      <c r="U294" s="153"/>
      <c r="V294" s="153"/>
      <c r="W294" s="153"/>
      <c r="X294" s="153"/>
      <c r="Y294" s="153"/>
      <c r="Z294" s="153"/>
      <c r="AA294" s="39" t="s">
        <v>135</v>
      </c>
      <c r="AB294" s="62" t="s">
        <v>136</v>
      </c>
      <c r="AC294" s="62" t="s">
        <v>136</v>
      </c>
      <c r="AD294" s="62" t="s">
        <v>137</v>
      </c>
      <c r="AE294" s="62" t="s">
        <v>137</v>
      </c>
      <c r="AF294" s="62" t="s">
        <v>137</v>
      </c>
      <c r="AG294" s="62">
        <v>39</v>
      </c>
      <c r="AH294" s="62">
        <v>84</v>
      </c>
      <c r="AI294" s="62">
        <v>202</v>
      </c>
      <c r="AJ294" s="62">
        <v>505</v>
      </c>
      <c r="AK294" s="62" t="s">
        <v>1221</v>
      </c>
      <c r="AL294" s="62" t="s">
        <v>596</v>
      </c>
      <c r="AM294" s="9"/>
      <c r="AN294" s="9"/>
      <c r="AO294" s="9"/>
      <c r="AP294" s="9"/>
      <c r="AQ294" s="9"/>
      <c r="AR294" s="9"/>
      <c r="AS294" s="9"/>
      <c r="AT294" s="9"/>
      <c r="AU294" s="9"/>
      <c r="AV294" s="9"/>
      <c r="AW294" s="9"/>
      <c r="AX294" s="9"/>
      <c r="AY294" s="9"/>
      <c r="AZ294" s="9"/>
      <c r="BA294" s="9"/>
      <c r="BB294" s="9"/>
      <c r="BC294" s="9"/>
      <c r="BD294" s="9"/>
      <c r="BE294" s="9"/>
      <c r="BF294" s="9"/>
      <c r="BG294" s="9"/>
      <c r="BH294" s="9"/>
      <c r="BI294" s="9"/>
      <c r="BJ294" s="9"/>
      <c r="BK294" s="9"/>
      <c r="BL294" s="9"/>
      <c r="BM294" s="9"/>
      <c r="BN294" s="9"/>
      <c r="BO294" s="9"/>
      <c r="BP294" s="9"/>
      <c r="BQ294" s="9"/>
      <c r="BR294" s="9"/>
      <c r="BS294" s="9"/>
      <c r="BT294" s="9"/>
      <c r="BU294" s="9"/>
      <c r="BV294" s="9"/>
      <c r="BW294" s="9"/>
      <c r="BX294" s="9"/>
      <c r="BY294" s="9"/>
      <c r="BZ294" s="9"/>
      <c r="CA294" s="9"/>
      <c r="CB294" s="9"/>
      <c r="CC294" s="9"/>
      <c r="CD294" s="9"/>
      <c r="CE294" s="9"/>
      <c r="CF294" s="9"/>
      <c r="CG294" s="9"/>
      <c r="CH294" s="9"/>
      <c r="CI294" s="9"/>
      <c r="CJ294" s="9"/>
      <c r="CK294" s="9"/>
      <c r="CL294" s="9"/>
      <c r="CM294" s="9"/>
      <c r="CN294" s="9"/>
      <c r="CO294" s="9"/>
      <c r="CP294" s="9"/>
      <c r="CQ294" s="9"/>
      <c r="CR294" s="9"/>
      <c r="CS294" s="9"/>
      <c r="CT294" s="9"/>
      <c r="CU294" s="9"/>
      <c r="CV294" s="9"/>
      <c r="CW294" s="9"/>
      <c r="CX294" s="9"/>
      <c r="CY294" s="9"/>
      <c r="CZ294" s="9"/>
      <c r="DA294" s="9"/>
      <c r="DB294" s="9"/>
      <c r="DC294" s="9"/>
      <c r="DD294" s="9"/>
      <c r="DE294" s="9"/>
      <c r="DF294" s="9"/>
      <c r="DG294" s="9"/>
      <c r="DH294" s="9"/>
      <c r="DI294" s="9"/>
      <c r="DJ294" s="9"/>
      <c r="DK294" s="9"/>
      <c r="DL294" s="9"/>
      <c r="DM294" s="9"/>
      <c r="DN294" s="9"/>
      <c r="DO294" s="9"/>
      <c r="DP294" s="9"/>
      <c r="DQ294" s="9"/>
      <c r="DR294" s="9"/>
      <c r="DS294" s="9"/>
      <c r="DT294" s="9"/>
      <c r="DU294" s="9"/>
      <c r="DV294" s="9"/>
      <c r="DW294" s="9"/>
      <c r="DX294" s="9"/>
      <c r="DY294" s="9"/>
      <c r="DZ294" s="9"/>
      <c r="EA294" s="9"/>
      <c r="EB294" s="9"/>
      <c r="EC294" s="9"/>
      <c r="ED294" s="9"/>
      <c r="EE294" s="9"/>
      <c r="EF294" s="9"/>
      <c r="EG294" s="9"/>
      <c r="EH294" s="9"/>
      <c r="EI294" s="9"/>
      <c r="EJ294" s="9"/>
      <c r="EK294" s="9"/>
      <c r="EL294" s="9"/>
      <c r="EM294" s="9"/>
      <c r="EN294" s="9"/>
      <c r="EO294" s="9"/>
      <c r="EP294" s="9"/>
      <c r="EQ294" s="9"/>
      <c r="ER294" s="9"/>
      <c r="ES294" s="9"/>
      <c r="ET294" s="9"/>
      <c r="EU294" s="9"/>
      <c r="EV294" s="9"/>
      <c r="EW294" s="9"/>
      <c r="EX294" s="9"/>
      <c r="EY294" s="9"/>
      <c r="EZ294" s="9"/>
      <c r="FA294" s="9"/>
      <c r="FB294" s="9"/>
      <c r="FC294" s="9"/>
      <c r="FD294" s="9"/>
      <c r="FE294" s="9"/>
      <c r="FF294" s="9"/>
      <c r="FG294" s="9"/>
      <c r="FH294" s="9"/>
      <c r="FI294" s="9"/>
      <c r="FJ294" s="9"/>
      <c r="FK294" s="9"/>
      <c r="FL294" s="9"/>
      <c r="FM294" s="9"/>
      <c r="FN294" s="9"/>
      <c r="FO294" s="9"/>
      <c r="FP294" s="9"/>
      <c r="FQ294" s="9"/>
      <c r="FR294" s="9"/>
      <c r="FS294" s="9"/>
      <c r="FT294" s="9"/>
      <c r="FU294" s="9"/>
      <c r="FV294" s="9"/>
      <c r="FW294" s="9"/>
      <c r="FX294" s="9"/>
      <c r="FY294" s="9"/>
      <c r="FZ294" s="9"/>
      <c r="GA294" s="9"/>
      <c r="GB294" s="9"/>
      <c r="GC294" s="9"/>
      <c r="GD294" s="9"/>
      <c r="GE294" s="9"/>
      <c r="GF294" s="9"/>
      <c r="GG294" s="9"/>
      <c r="GH294" s="9"/>
      <c r="GI294" s="9"/>
      <c r="GJ294" s="9"/>
      <c r="GK294" s="9"/>
      <c r="GL294" s="9"/>
      <c r="GM294" s="9"/>
      <c r="GN294" s="9"/>
      <c r="GO294" s="9"/>
      <c r="GP294" s="9"/>
      <c r="GQ294" s="9"/>
      <c r="GR294" s="9"/>
      <c r="GS294" s="9"/>
      <c r="GT294" s="9"/>
      <c r="GU294" s="9"/>
      <c r="GV294" s="9"/>
      <c r="GW294" s="9"/>
      <c r="GX294" s="9"/>
      <c r="GY294" s="9"/>
      <c r="GZ294" s="9"/>
      <c r="HA294" s="9"/>
      <c r="HB294" s="9"/>
      <c r="HC294" s="9"/>
      <c r="HD294" s="9"/>
      <c r="HE294" s="9"/>
      <c r="HF294" s="9"/>
      <c r="HG294" s="9"/>
      <c r="HH294" s="9"/>
      <c r="HI294" s="9"/>
      <c r="HJ294" s="9"/>
      <c r="HK294" s="9"/>
      <c r="HL294" s="9"/>
      <c r="HM294" s="9"/>
      <c r="HN294" s="9"/>
      <c r="HO294" s="9"/>
      <c r="HP294" s="9"/>
      <c r="HQ294" s="9"/>
      <c r="HR294" s="9"/>
      <c r="HS294" s="9"/>
      <c r="HT294" s="9"/>
      <c r="HU294" s="9"/>
      <c r="HV294" s="9"/>
      <c r="HW294" s="9"/>
      <c r="HX294" s="9"/>
      <c r="HY294" s="9"/>
      <c r="HZ294" s="9"/>
      <c r="IA294" s="9"/>
      <c r="IB294" s="9"/>
      <c r="IC294" s="9"/>
      <c r="ID294" s="9"/>
      <c r="IE294" s="9"/>
      <c r="IF294" s="9"/>
      <c r="IG294" s="9"/>
      <c r="IH294" s="9"/>
      <c r="II294" s="9"/>
      <c r="IJ294" s="9"/>
      <c r="IK294" s="9"/>
      <c r="IL294" s="9"/>
      <c r="IM294" s="9"/>
      <c r="IN294" s="9"/>
      <c r="IO294" s="9"/>
      <c r="IP294" s="9"/>
      <c r="IQ294" s="9"/>
      <c r="IR294" s="9"/>
      <c r="IS294" s="9"/>
      <c r="IT294" s="9"/>
      <c r="IU294" s="9"/>
      <c r="IV294" s="57"/>
    </row>
    <row r="295" spans="1:256" s="7" customFormat="1" ht="79.5" customHeight="1">
      <c r="A295" s="62" t="s">
        <v>988</v>
      </c>
      <c r="B295" s="29" t="s">
        <v>1229</v>
      </c>
      <c r="C295" s="62" t="s">
        <v>1239</v>
      </c>
      <c r="D295" s="62" t="s">
        <v>1240</v>
      </c>
      <c r="E295" s="29" t="s">
        <v>1241</v>
      </c>
      <c r="F295" s="28" t="s">
        <v>147</v>
      </c>
      <c r="G295" s="62" t="s">
        <v>355</v>
      </c>
      <c r="H295" s="62">
        <v>2020</v>
      </c>
      <c r="I295" s="62" t="s">
        <v>640</v>
      </c>
      <c r="J295" s="62" t="s">
        <v>641</v>
      </c>
      <c r="K295" s="29" t="s">
        <v>739</v>
      </c>
      <c r="L295" s="39">
        <f t="shared" si="35"/>
        <v>37</v>
      </c>
      <c r="M295" s="39"/>
      <c r="N295" s="39"/>
      <c r="O295" s="39"/>
      <c r="P295" s="39"/>
      <c r="Q295" s="39"/>
      <c r="R295" s="135">
        <v>37</v>
      </c>
      <c r="S295" s="135"/>
      <c r="T295" s="135"/>
      <c r="U295" s="135"/>
      <c r="V295" s="135"/>
      <c r="W295" s="135"/>
      <c r="X295" s="135"/>
      <c r="Y295" s="135"/>
      <c r="Z295" s="135"/>
      <c r="AA295" s="39" t="s">
        <v>135</v>
      </c>
      <c r="AB295" s="62" t="s">
        <v>136</v>
      </c>
      <c r="AC295" s="62" t="s">
        <v>136</v>
      </c>
      <c r="AD295" s="62" t="s">
        <v>137</v>
      </c>
      <c r="AE295" s="62" t="s">
        <v>137</v>
      </c>
      <c r="AF295" s="62" t="s">
        <v>137</v>
      </c>
      <c r="AG295" s="62">
        <v>22</v>
      </c>
      <c r="AH295" s="62">
        <v>40</v>
      </c>
      <c r="AI295" s="62">
        <v>22</v>
      </c>
      <c r="AJ295" s="62">
        <v>40</v>
      </c>
      <c r="AK295" s="62" t="s">
        <v>1221</v>
      </c>
      <c r="AL295" s="62" t="s">
        <v>596</v>
      </c>
      <c r="AM295" s="9"/>
      <c r="AN295" s="9"/>
      <c r="AO295" s="9"/>
      <c r="AP295" s="9"/>
      <c r="AQ295" s="9"/>
      <c r="AR295" s="9"/>
      <c r="AS295" s="9"/>
      <c r="AT295" s="9"/>
      <c r="AU295" s="9"/>
      <c r="AV295" s="9"/>
      <c r="AW295" s="9"/>
      <c r="AX295" s="9"/>
      <c r="AY295" s="9"/>
      <c r="AZ295" s="9"/>
      <c r="BA295" s="9"/>
      <c r="BB295" s="9"/>
      <c r="BC295" s="9"/>
      <c r="BD295" s="9"/>
      <c r="BE295" s="9"/>
      <c r="BF295" s="9"/>
      <c r="BG295" s="9"/>
      <c r="BH295" s="9"/>
      <c r="BI295" s="9"/>
      <c r="BJ295" s="9"/>
      <c r="BK295" s="9"/>
      <c r="BL295" s="9"/>
      <c r="BM295" s="9"/>
      <c r="BN295" s="9"/>
      <c r="BO295" s="9"/>
      <c r="BP295" s="9"/>
      <c r="BQ295" s="9"/>
      <c r="BR295" s="9"/>
      <c r="BS295" s="9"/>
      <c r="BT295" s="9"/>
      <c r="BU295" s="9"/>
      <c r="BV295" s="9"/>
      <c r="BW295" s="9"/>
      <c r="BX295" s="9"/>
      <c r="BY295" s="9"/>
      <c r="BZ295" s="9"/>
      <c r="CA295" s="9"/>
      <c r="CB295" s="9"/>
      <c r="CC295" s="9"/>
      <c r="CD295" s="9"/>
      <c r="CE295" s="9"/>
      <c r="CF295" s="9"/>
      <c r="CG295" s="9"/>
      <c r="CH295" s="9"/>
      <c r="CI295" s="9"/>
      <c r="CJ295" s="9"/>
      <c r="CK295" s="9"/>
      <c r="CL295" s="9"/>
      <c r="CM295" s="9"/>
      <c r="CN295" s="9"/>
      <c r="CO295" s="9"/>
      <c r="CP295" s="9"/>
      <c r="CQ295" s="9"/>
      <c r="CR295" s="9"/>
      <c r="CS295" s="9"/>
      <c r="CT295" s="9"/>
      <c r="CU295" s="9"/>
      <c r="CV295" s="9"/>
      <c r="CW295" s="9"/>
      <c r="CX295" s="9"/>
      <c r="CY295" s="9"/>
      <c r="CZ295" s="9"/>
      <c r="DA295" s="9"/>
      <c r="DB295" s="9"/>
      <c r="DC295" s="9"/>
      <c r="DD295" s="9"/>
      <c r="DE295" s="9"/>
      <c r="DF295" s="9"/>
      <c r="DG295" s="9"/>
      <c r="DH295" s="9"/>
      <c r="DI295" s="9"/>
      <c r="DJ295" s="9"/>
      <c r="DK295" s="9"/>
      <c r="DL295" s="9"/>
      <c r="DM295" s="9"/>
      <c r="DN295" s="9"/>
      <c r="DO295" s="9"/>
      <c r="DP295" s="9"/>
      <c r="DQ295" s="9"/>
      <c r="DR295" s="9"/>
      <c r="DS295" s="9"/>
      <c r="DT295" s="9"/>
      <c r="DU295" s="9"/>
      <c r="DV295" s="9"/>
      <c r="DW295" s="9"/>
      <c r="DX295" s="9"/>
      <c r="DY295" s="9"/>
      <c r="DZ295" s="9"/>
      <c r="EA295" s="9"/>
      <c r="EB295" s="9"/>
      <c r="EC295" s="9"/>
      <c r="ED295" s="9"/>
      <c r="EE295" s="9"/>
      <c r="EF295" s="9"/>
      <c r="EG295" s="9"/>
      <c r="EH295" s="9"/>
      <c r="EI295" s="9"/>
      <c r="EJ295" s="9"/>
      <c r="EK295" s="9"/>
      <c r="EL295" s="9"/>
      <c r="EM295" s="9"/>
      <c r="EN295" s="9"/>
      <c r="EO295" s="9"/>
      <c r="EP295" s="9"/>
      <c r="EQ295" s="9"/>
      <c r="ER295" s="9"/>
      <c r="ES295" s="9"/>
      <c r="ET295" s="9"/>
      <c r="EU295" s="9"/>
      <c r="EV295" s="9"/>
      <c r="EW295" s="9"/>
      <c r="EX295" s="9"/>
      <c r="EY295" s="9"/>
      <c r="EZ295" s="9"/>
      <c r="FA295" s="9"/>
      <c r="FB295" s="9"/>
      <c r="FC295" s="9"/>
      <c r="FD295" s="9"/>
      <c r="FE295" s="9"/>
      <c r="FF295" s="9"/>
      <c r="FG295" s="9"/>
      <c r="FH295" s="9"/>
      <c r="FI295" s="9"/>
      <c r="FJ295" s="9"/>
      <c r="FK295" s="9"/>
      <c r="FL295" s="9"/>
      <c r="FM295" s="9"/>
      <c r="FN295" s="9"/>
      <c r="FO295" s="9"/>
      <c r="FP295" s="9"/>
      <c r="FQ295" s="9"/>
      <c r="FR295" s="9"/>
      <c r="FS295" s="9"/>
      <c r="FT295" s="9"/>
      <c r="FU295" s="9"/>
      <c r="FV295" s="9"/>
      <c r="FW295" s="9"/>
      <c r="FX295" s="9"/>
      <c r="FY295" s="9"/>
      <c r="FZ295" s="9"/>
      <c r="GA295" s="9"/>
      <c r="GB295" s="9"/>
      <c r="GC295" s="9"/>
      <c r="GD295" s="9"/>
      <c r="GE295" s="9"/>
      <c r="GF295" s="9"/>
      <c r="GG295" s="9"/>
      <c r="GH295" s="9"/>
      <c r="GI295" s="9"/>
      <c r="GJ295" s="9"/>
      <c r="GK295" s="9"/>
      <c r="GL295" s="9"/>
      <c r="GM295" s="9"/>
      <c r="GN295" s="9"/>
      <c r="GO295" s="9"/>
      <c r="GP295" s="9"/>
      <c r="GQ295" s="9"/>
      <c r="GR295" s="9"/>
      <c r="GS295" s="9"/>
      <c r="GT295" s="9"/>
      <c r="GU295" s="9"/>
      <c r="GV295" s="9"/>
      <c r="GW295" s="9"/>
      <c r="GX295" s="9"/>
      <c r="GY295" s="9"/>
      <c r="GZ295" s="9"/>
      <c r="HA295" s="9"/>
      <c r="HB295" s="9"/>
      <c r="HC295" s="9"/>
      <c r="HD295" s="9"/>
      <c r="HE295" s="9"/>
      <c r="HF295" s="9"/>
      <c r="HG295" s="9"/>
      <c r="HH295" s="9"/>
      <c r="HI295" s="9"/>
      <c r="HJ295" s="9"/>
      <c r="HK295" s="9"/>
      <c r="HL295" s="9"/>
      <c r="HM295" s="9"/>
      <c r="HN295" s="9"/>
      <c r="HO295" s="9"/>
      <c r="HP295" s="9"/>
      <c r="HQ295" s="9"/>
      <c r="HR295" s="9"/>
      <c r="HS295" s="9"/>
      <c r="HT295" s="9"/>
      <c r="HU295" s="9"/>
      <c r="HV295" s="9"/>
      <c r="HW295" s="9"/>
      <c r="HX295" s="9"/>
      <c r="HY295" s="9"/>
      <c r="HZ295" s="9"/>
      <c r="IA295" s="9"/>
      <c r="IB295" s="9"/>
      <c r="IC295" s="9"/>
      <c r="ID295" s="9"/>
      <c r="IE295" s="9"/>
      <c r="IF295" s="9"/>
      <c r="IG295" s="9"/>
      <c r="IH295" s="9"/>
      <c r="II295" s="9"/>
      <c r="IJ295" s="9"/>
      <c r="IK295" s="9"/>
      <c r="IL295" s="9"/>
      <c r="IM295" s="9"/>
      <c r="IN295" s="9"/>
      <c r="IO295" s="9"/>
      <c r="IP295" s="9"/>
      <c r="IQ295" s="9"/>
      <c r="IR295" s="9"/>
      <c r="IS295" s="9"/>
      <c r="IT295" s="9"/>
      <c r="IU295" s="9"/>
      <c r="IV295" s="57"/>
    </row>
    <row r="296" spans="1:256" s="7" customFormat="1" ht="79.5" customHeight="1">
      <c r="A296" s="62" t="s">
        <v>988</v>
      </c>
      <c r="B296" s="29" t="s">
        <v>1229</v>
      </c>
      <c r="C296" s="62" t="s">
        <v>1242</v>
      </c>
      <c r="D296" s="62" t="s">
        <v>1243</v>
      </c>
      <c r="E296" s="62" t="s">
        <v>1244</v>
      </c>
      <c r="F296" s="29" t="s">
        <v>155</v>
      </c>
      <c r="G296" s="62" t="s">
        <v>269</v>
      </c>
      <c r="H296" s="29" t="s">
        <v>513</v>
      </c>
      <c r="I296" s="62" t="s">
        <v>640</v>
      </c>
      <c r="J296" s="28" t="s">
        <v>641</v>
      </c>
      <c r="K296" s="29">
        <v>13909125390</v>
      </c>
      <c r="L296" s="39">
        <f t="shared" si="35"/>
        <v>8.81</v>
      </c>
      <c r="M296" s="39">
        <f>SUM(N296:Q296)</f>
        <v>0</v>
      </c>
      <c r="N296" s="39"/>
      <c r="O296" s="39"/>
      <c r="P296" s="39"/>
      <c r="Q296" s="39"/>
      <c r="R296" s="39">
        <v>8.81</v>
      </c>
      <c r="S296" s="39"/>
      <c r="T296" s="39"/>
      <c r="U296" s="39"/>
      <c r="V296" s="39"/>
      <c r="W296" s="39"/>
      <c r="X296" s="39"/>
      <c r="Y296" s="39"/>
      <c r="Z296" s="39"/>
      <c r="AA296" s="62" t="s">
        <v>135</v>
      </c>
      <c r="AB296" s="62" t="s">
        <v>136</v>
      </c>
      <c r="AC296" s="62" t="s">
        <v>136</v>
      </c>
      <c r="AD296" s="62" t="s">
        <v>136</v>
      </c>
      <c r="AE296" s="62" t="s">
        <v>137</v>
      </c>
      <c r="AF296" s="62" t="s">
        <v>137</v>
      </c>
      <c r="AG296" s="62">
        <v>39</v>
      </c>
      <c r="AH296" s="62">
        <v>71</v>
      </c>
      <c r="AI296" s="62">
        <v>39</v>
      </c>
      <c r="AJ296" s="62">
        <v>71</v>
      </c>
      <c r="AK296" s="62" t="s">
        <v>1221</v>
      </c>
      <c r="AL296" s="62" t="s">
        <v>139</v>
      </c>
      <c r="IV296" s="110"/>
    </row>
    <row r="297" spans="1:256" s="7" customFormat="1" ht="79.5" customHeight="1">
      <c r="A297" s="62" t="s">
        <v>988</v>
      </c>
      <c r="B297" s="29" t="s">
        <v>1229</v>
      </c>
      <c r="C297" s="69" t="s">
        <v>1245</v>
      </c>
      <c r="D297" s="62" t="s">
        <v>1246</v>
      </c>
      <c r="E297" s="62" t="s">
        <v>1247</v>
      </c>
      <c r="F297" s="148" t="s">
        <v>155</v>
      </c>
      <c r="G297" s="148" t="s">
        <v>424</v>
      </c>
      <c r="H297" s="62" t="s">
        <v>407</v>
      </c>
      <c r="I297" s="62" t="s">
        <v>640</v>
      </c>
      <c r="J297" s="28" t="s">
        <v>641</v>
      </c>
      <c r="K297" s="29">
        <v>13909125390</v>
      </c>
      <c r="L297" s="39">
        <f t="shared" si="35"/>
        <v>8</v>
      </c>
      <c r="M297" s="146"/>
      <c r="N297" s="146"/>
      <c r="O297" s="146"/>
      <c r="P297" s="146"/>
      <c r="Q297" s="146"/>
      <c r="R297" s="62">
        <v>8</v>
      </c>
      <c r="S297" s="146"/>
      <c r="T297" s="146"/>
      <c r="U297" s="146"/>
      <c r="V297" s="146"/>
      <c r="W297" s="146"/>
      <c r="X297" s="146"/>
      <c r="Y297" s="146"/>
      <c r="Z297" s="146"/>
      <c r="AA297" s="39" t="s">
        <v>135</v>
      </c>
      <c r="AB297" s="62" t="s">
        <v>136</v>
      </c>
      <c r="AC297" s="62" t="s">
        <v>137</v>
      </c>
      <c r="AD297" s="62" t="s">
        <v>137</v>
      </c>
      <c r="AE297" s="62" t="s">
        <v>137</v>
      </c>
      <c r="AF297" s="62" t="s">
        <v>137</v>
      </c>
      <c r="AG297" s="146">
        <v>15</v>
      </c>
      <c r="AH297" s="146">
        <v>32</v>
      </c>
      <c r="AI297" s="146">
        <v>15</v>
      </c>
      <c r="AJ297" s="146">
        <v>32</v>
      </c>
      <c r="AK297" s="62" t="s">
        <v>1221</v>
      </c>
      <c r="AL297" s="62" t="s">
        <v>139</v>
      </c>
      <c r="AN297" s="16"/>
      <c r="AO297" s="16"/>
      <c r="AP297" s="16"/>
      <c r="AQ297" s="16"/>
      <c r="AR297" s="16"/>
      <c r="AS297" s="16"/>
      <c r="AT297" s="16"/>
      <c r="AU297" s="16"/>
      <c r="AV297" s="16"/>
      <c r="AW297" s="16"/>
      <c r="AX297" s="16"/>
      <c r="AY297" s="16"/>
      <c r="AZ297" s="16"/>
      <c r="BA297" s="16"/>
      <c r="BB297" s="16"/>
      <c r="BC297" s="16"/>
      <c r="BD297" s="16"/>
      <c r="BE297" s="16"/>
      <c r="BF297" s="16"/>
      <c r="BG297" s="16"/>
      <c r="BH297" s="16"/>
      <c r="BI297" s="16"/>
      <c r="BJ297" s="16"/>
      <c r="BK297" s="16"/>
      <c r="BL297" s="16"/>
      <c r="BM297" s="16"/>
      <c r="BN297" s="16"/>
      <c r="BO297" s="16"/>
      <c r="BP297" s="16"/>
      <c r="BQ297" s="16"/>
      <c r="BR297" s="16"/>
      <c r="BS297" s="16"/>
      <c r="BT297" s="16"/>
      <c r="BU297" s="16"/>
      <c r="BV297" s="16"/>
      <c r="BW297" s="16"/>
      <c r="BX297" s="16"/>
      <c r="BY297" s="16"/>
      <c r="BZ297" s="16"/>
      <c r="CA297" s="16"/>
      <c r="CB297" s="16"/>
      <c r="CC297" s="16"/>
      <c r="CD297" s="16"/>
      <c r="CE297" s="16"/>
      <c r="CF297" s="16"/>
      <c r="CG297" s="16"/>
      <c r="CH297" s="16"/>
      <c r="CI297" s="16"/>
      <c r="CJ297" s="16"/>
      <c r="CK297" s="16"/>
      <c r="CL297" s="16"/>
      <c r="CM297" s="16"/>
      <c r="CN297" s="16"/>
      <c r="CO297" s="16"/>
      <c r="CP297" s="16"/>
      <c r="CQ297" s="16"/>
      <c r="CR297" s="16"/>
      <c r="CS297" s="16"/>
      <c r="CT297" s="16"/>
      <c r="CU297" s="16"/>
      <c r="CV297" s="16"/>
      <c r="CW297" s="16"/>
      <c r="CX297" s="16"/>
      <c r="CY297" s="16"/>
      <c r="CZ297" s="16"/>
      <c r="DA297" s="16"/>
      <c r="DB297" s="16"/>
      <c r="DC297" s="16"/>
      <c r="DD297" s="16"/>
      <c r="DE297" s="16"/>
      <c r="DF297" s="16"/>
      <c r="DG297" s="16"/>
      <c r="DH297" s="16"/>
      <c r="DI297" s="16"/>
      <c r="DJ297" s="16"/>
      <c r="DK297" s="16"/>
      <c r="DL297" s="16"/>
      <c r="DM297" s="16"/>
      <c r="DN297" s="16"/>
      <c r="DO297" s="16"/>
      <c r="DP297" s="16"/>
      <c r="DQ297" s="16"/>
      <c r="DR297" s="16"/>
      <c r="DS297" s="16"/>
      <c r="DT297" s="16"/>
      <c r="DU297" s="16"/>
      <c r="DV297" s="16"/>
      <c r="DW297" s="16"/>
      <c r="DX297" s="16"/>
      <c r="DY297" s="16"/>
      <c r="DZ297" s="16"/>
      <c r="EA297" s="16"/>
      <c r="EB297" s="16"/>
      <c r="EC297" s="16"/>
      <c r="ED297" s="16"/>
      <c r="EE297" s="16"/>
      <c r="EF297" s="16"/>
      <c r="EG297" s="16"/>
      <c r="EH297" s="16"/>
      <c r="EI297" s="16"/>
      <c r="EJ297" s="16"/>
      <c r="EK297" s="16"/>
      <c r="EL297" s="16"/>
      <c r="EM297" s="16"/>
      <c r="EN297" s="16"/>
      <c r="EO297" s="16"/>
      <c r="EP297" s="16"/>
      <c r="EQ297" s="16"/>
      <c r="ER297" s="16"/>
      <c r="ES297" s="16"/>
      <c r="ET297" s="16"/>
      <c r="EU297" s="16"/>
      <c r="EV297" s="16"/>
      <c r="EW297" s="16"/>
      <c r="EX297" s="16"/>
      <c r="EY297" s="16"/>
      <c r="EZ297" s="16"/>
      <c r="FA297" s="16"/>
      <c r="FB297" s="16"/>
      <c r="FC297" s="16"/>
      <c r="FD297" s="16"/>
      <c r="FE297" s="16"/>
      <c r="FF297" s="16"/>
      <c r="FG297" s="16"/>
      <c r="FH297" s="16"/>
      <c r="FI297" s="16"/>
      <c r="FJ297" s="16"/>
      <c r="FK297" s="16"/>
      <c r="FL297" s="16"/>
      <c r="FM297" s="16"/>
      <c r="FN297" s="16"/>
      <c r="FO297" s="16"/>
      <c r="FP297" s="16"/>
      <c r="FQ297" s="16"/>
      <c r="FR297" s="16"/>
      <c r="FS297" s="16"/>
      <c r="FT297" s="16"/>
      <c r="FU297" s="16"/>
      <c r="FV297" s="16"/>
      <c r="FW297" s="16"/>
      <c r="FX297" s="16"/>
      <c r="FY297" s="16"/>
      <c r="FZ297" s="16"/>
      <c r="GA297" s="16"/>
      <c r="GB297" s="16"/>
      <c r="GC297" s="16"/>
      <c r="GD297" s="16"/>
      <c r="GE297" s="16"/>
      <c r="GF297" s="16"/>
      <c r="GG297" s="16"/>
      <c r="GH297" s="16"/>
      <c r="GI297" s="16"/>
      <c r="GJ297" s="16"/>
      <c r="GK297" s="16"/>
      <c r="GL297" s="16"/>
      <c r="GM297" s="16"/>
      <c r="GN297" s="16"/>
      <c r="GO297" s="16"/>
      <c r="GP297" s="16"/>
      <c r="GQ297" s="16"/>
      <c r="GR297" s="16"/>
      <c r="GS297" s="16"/>
      <c r="GT297" s="16"/>
      <c r="GU297" s="16"/>
      <c r="GV297" s="16"/>
      <c r="GW297" s="16"/>
      <c r="GX297" s="16"/>
      <c r="GY297" s="16"/>
      <c r="GZ297" s="16"/>
      <c r="HA297" s="16"/>
      <c r="HB297" s="16"/>
      <c r="HC297" s="16"/>
      <c r="HD297" s="16"/>
      <c r="HE297" s="16"/>
      <c r="HF297" s="16"/>
      <c r="HG297" s="16"/>
      <c r="HH297" s="16"/>
      <c r="HI297" s="16"/>
      <c r="HJ297" s="16"/>
      <c r="HK297" s="16"/>
      <c r="HL297" s="16"/>
      <c r="HM297" s="16"/>
      <c r="HN297" s="16"/>
      <c r="HO297" s="16"/>
      <c r="HP297" s="16"/>
      <c r="HQ297" s="16"/>
      <c r="HR297" s="16"/>
      <c r="HS297" s="16"/>
      <c r="HT297" s="16"/>
      <c r="HU297" s="16"/>
      <c r="HV297" s="16"/>
      <c r="HW297" s="16"/>
      <c r="HX297" s="16"/>
      <c r="HY297" s="16"/>
      <c r="HZ297" s="16"/>
      <c r="IA297" s="16"/>
      <c r="IB297" s="16"/>
      <c r="IC297" s="16"/>
      <c r="ID297" s="16"/>
      <c r="IE297" s="16"/>
      <c r="IF297" s="16"/>
      <c r="IG297" s="16"/>
      <c r="IH297" s="16"/>
      <c r="II297" s="16"/>
      <c r="IJ297" s="16"/>
      <c r="IK297" s="16"/>
      <c r="IL297" s="16"/>
      <c r="IM297" s="16"/>
      <c r="IN297" s="16"/>
      <c r="IO297" s="16"/>
      <c r="IP297" s="16"/>
      <c r="IQ297" s="16"/>
      <c r="IR297" s="16"/>
      <c r="IS297" s="16"/>
      <c r="IT297" s="16"/>
      <c r="IU297" s="16"/>
      <c r="IV297" s="110"/>
    </row>
    <row r="298" spans="1:256" s="7" customFormat="1" ht="79.5" customHeight="1">
      <c r="A298" s="62" t="s">
        <v>988</v>
      </c>
      <c r="B298" s="29" t="s">
        <v>1229</v>
      </c>
      <c r="C298" s="62" t="s">
        <v>1248</v>
      </c>
      <c r="D298" s="62" t="s">
        <v>1249</v>
      </c>
      <c r="E298" s="62" t="s">
        <v>1250</v>
      </c>
      <c r="F298" s="62" t="s">
        <v>151</v>
      </c>
      <c r="G298" s="62" t="s">
        <v>314</v>
      </c>
      <c r="H298" s="29" t="s">
        <v>513</v>
      </c>
      <c r="I298" s="62" t="s">
        <v>640</v>
      </c>
      <c r="J298" s="28" t="s">
        <v>641</v>
      </c>
      <c r="K298" s="29">
        <v>13909125390</v>
      </c>
      <c r="L298" s="39">
        <f aca="true" t="shared" si="36" ref="L298:L311">M298+R298+S298+T298+U298+V298+W298+X298+Y298+Z298</f>
        <v>6.49</v>
      </c>
      <c r="M298" s="39">
        <f aca="true" t="shared" si="37" ref="M298:M303">SUM(N298:Q298)</f>
        <v>0</v>
      </c>
      <c r="N298" s="39"/>
      <c r="O298" s="39"/>
      <c r="P298" s="39"/>
      <c r="Q298" s="39"/>
      <c r="R298" s="39">
        <v>6.49</v>
      </c>
      <c r="S298" s="39"/>
      <c r="T298" s="39"/>
      <c r="U298" s="39"/>
      <c r="V298" s="39"/>
      <c r="W298" s="39"/>
      <c r="X298" s="39"/>
      <c r="Y298" s="39"/>
      <c r="Z298" s="39"/>
      <c r="AA298" s="62" t="s">
        <v>135</v>
      </c>
      <c r="AB298" s="62" t="s">
        <v>136</v>
      </c>
      <c r="AC298" s="28" t="s">
        <v>137</v>
      </c>
      <c r="AD298" s="62" t="s">
        <v>136</v>
      </c>
      <c r="AE298" s="62" t="s">
        <v>136</v>
      </c>
      <c r="AF298" s="62" t="s">
        <v>137</v>
      </c>
      <c r="AG298" s="102">
        <v>31</v>
      </c>
      <c r="AH298" s="102">
        <v>74</v>
      </c>
      <c r="AI298" s="102">
        <v>31</v>
      </c>
      <c r="AJ298" s="102">
        <v>74</v>
      </c>
      <c r="AK298" s="62" t="s">
        <v>1194</v>
      </c>
      <c r="AL298" s="62" t="s">
        <v>1195</v>
      </c>
      <c r="IV298" s="110"/>
    </row>
    <row r="299" spans="1:256" s="7" customFormat="1" ht="79.5" customHeight="1">
      <c r="A299" s="62" t="s">
        <v>988</v>
      </c>
      <c r="B299" s="29" t="s">
        <v>1229</v>
      </c>
      <c r="C299" s="62" t="s">
        <v>1251</v>
      </c>
      <c r="D299" s="62" t="s">
        <v>1252</v>
      </c>
      <c r="E299" s="62" t="s">
        <v>1253</v>
      </c>
      <c r="F299" s="62" t="s">
        <v>151</v>
      </c>
      <c r="G299" s="62" t="s">
        <v>1254</v>
      </c>
      <c r="H299" s="29" t="s">
        <v>513</v>
      </c>
      <c r="I299" s="62" t="s">
        <v>640</v>
      </c>
      <c r="J299" s="28" t="s">
        <v>641</v>
      </c>
      <c r="K299" s="29">
        <v>13909125390</v>
      </c>
      <c r="L299" s="39">
        <f t="shared" si="36"/>
        <v>3.92</v>
      </c>
      <c r="M299" s="39">
        <f t="shared" si="37"/>
        <v>0</v>
      </c>
      <c r="N299" s="39"/>
      <c r="O299" s="39"/>
      <c r="P299" s="39"/>
      <c r="Q299" s="39"/>
      <c r="R299" s="39">
        <v>3.92</v>
      </c>
      <c r="S299" s="39"/>
      <c r="T299" s="39"/>
      <c r="U299" s="39"/>
      <c r="V299" s="39"/>
      <c r="W299" s="39"/>
      <c r="X299" s="39"/>
      <c r="Y299" s="39"/>
      <c r="Z299" s="39"/>
      <c r="AA299" s="62" t="s">
        <v>135</v>
      </c>
      <c r="AB299" s="62" t="s">
        <v>136</v>
      </c>
      <c r="AC299" s="39" t="s">
        <v>137</v>
      </c>
      <c r="AD299" s="62" t="s">
        <v>136</v>
      </c>
      <c r="AE299" s="62" t="s">
        <v>136</v>
      </c>
      <c r="AF299" s="62" t="s">
        <v>137</v>
      </c>
      <c r="AG299" s="102">
        <v>44</v>
      </c>
      <c r="AH299" s="102">
        <v>118</v>
      </c>
      <c r="AI299" s="102">
        <v>44</v>
      </c>
      <c r="AJ299" s="102">
        <v>118</v>
      </c>
      <c r="AK299" s="62" t="s">
        <v>1194</v>
      </c>
      <c r="AL299" s="62" t="s">
        <v>1195</v>
      </c>
      <c r="IV299" s="110"/>
    </row>
    <row r="300" spans="1:256" s="7" customFormat="1" ht="79.5" customHeight="1">
      <c r="A300" s="62" t="s">
        <v>988</v>
      </c>
      <c r="B300" s="29" t="s">
        <v>1229</v>
      </c>
      <c r="C300" s="62" t="s">
        <v>1255</v>
      </c>
      <c r="D300" s="62" t="s">
        <v>1252</v>
      </c>
      <c r="E300" s="62" t="s">
        <v>1256</v>
      </c>
      <c r="F300" s="62" t="s">
        <v>151</v>
      </c>
      <c r="G300" s="62" t="s">
        <v>1254</v>
      </c>
      <c r="H300" s="29" t="s">
        <v>454</v>
      </c>
      <c r="I300" s="62" t="s">
        <v>640</v>
      </c>
      <c r="J300" s="28" t="s">
        <v>641</v>
      </c>
      <c r="K300" s="29">
        <v>13909125390</v>
      </c>
      <c r="L300" s="39">
        <f t="shared" si="36"/>
        <v>22</v>
      </c>
      <c r="M300" s="39">
        <f t="shared" si="37"/>
        <v>0</v>
      </c>
      <c r="N300" s="39"/>
      <c r="O300" s="39"/>
      <c r="P300" s="39"/>
      <c r="Q300" s="39"/>
      <c r="R300" s="39">
        <v>22</v>
      </c>
      <c r="S300" s="39"/>
      <c r="T300" s="39"/>
      <c r="U300" s="39"/>
      <c r="V300" s="39"/>
      <c r="W300" s="39"/>
      <c r="X300" s="39"/>
      <c r="Y300" s="39"/>
      <c r="Z300" s="39"/>
      <c r="AA300" s="62" t="s">
        <v>135</v>
      </c>
      <c r="AB300" s="62" t="s">
        <v>136</v>
      </c>
      <c r="AC300" s="39" t="s">
        <v>137</v>
      </c>
      <c r="AD300" s="62" t="s">
        <v>136</v>
      </c>
      <c r="AE300" s="62" t="s">
        <v>136</v>
      </c>
      <c r="AF300" s="62" t="s">
        <v>137</v>
      </c>
      <c r="AG300" s="102">
        <v>44</v>
      </c>
      <c r="AH300" s="102">
        <v>118</v>
      </c>
      <c r="AI300" s="102">
        <v>44</v>
      </c>
      <c r="AJ300" s="102">
        <v>118</v>
      </c>
      <c r="AK300" s="75" t="s">
        <v>164</v>
      </c>
      <c r="AL300" s="28" t="s">
        <v>165</v>
      </c>
      <c r="IV300" s="110"/>
    </row>
    <row r="301" spans="1:256" s="7" customFormat="1" ht="79.5" customHeight="1">
      <c r="A301" s="62" t="s">
        <v>988</v>
      </c>
      <c r="B301" s="29" t="s">
        <v>1229</v>
      </c>
      <c r="C301" s="62" t="s">
        <v>1257</v>
      </c>
      <c r="D301" s="62" t="s">
        <v>1258</v>
      </c>
      <c r="E301" s="62" t="s">
        <v>1259</v>
      </c>
      <c r="F301" s="29" t="s">
        <v>151</v>
      </c>
      <c r="G301" s="28" t="s">
        <v>248</v>
      </c>
      <c r="H301" s="29" t="s">
        <v>513</v>
      </c>
      <c r="I301" s="62" t="s">
        <v>640</v>
      </c>
      <c r="J301" s="28" t="s">
        <v>641</v>
      </c>
      <c r="K301" s="29">
        <v>13909125390</v>
      </c>
      <c r="L301" s="39">
        <f t="shared" si="36"/>
        <v>5.78</v>
      </c>
      <c r="M301" s="39">
        <f t="shared" si="37"/>
        <v>0</v>
      </c>
      <c r="N301" s="39"/>
      <c r="O301" s="39"/>
      <c r="P301" s="39"/>
      <c r="Q301" s="39"/>
      <c r="R301" s="39">
        <v>5.78</v>
      </c>
      <c r="S301" s="39"/>
      <c r="T301" s="39"/>
      <c r="U301" s="39"/>
      <c r="V301" s="39"/>
      <c r="W301" s="39"/>
      <c r="X301" s="39"/>
      <c r="Y301" s="39"/>
      <c r="Z301" s="39"/>
      <c r="AA301" s="62" t="s">
        <v>135</v>
      </c>
      <c r="AB301" s="62" t="s">
        <v>136</v>
      </c>
      <c r="AC301" s="62" t="s">
        <v>136</v>
      </c>
      <c r="AD301" s="62" t="s">
        <v>136</v>
      </c>
      <c r="AE301" s="62" t="s">
        <v>136</v>
      </c>
      <c r="AF301" s="62" t="s">
        <v>137</v>
      </c>
      <c r="AG301" s="62">
        <v>55</v>
      </c>
      <c r="AH301" s="62">
        <v>136</v>
      </c>
      <c r="AI301" s="62">
        <v>152</v>
      </c>
      <c r="AJ301" s="62">
        <v>380</v>
      </c>
      <c r="AK301" s="62" t="s">
        <v>1221</v>
      </c>
      <c r="AL301" s="62" t="s">
        <v>596</v>
      </c>
      <c r="IV301" s="110"/>
    </row>
    <row r="302" spans="1:256" s="7" customFormat="1" ht="79.5" customHeight="1">
      <c r="A302" s="62" t="s">
        <v>988</v>
      </c>
      <c r="B302" s="29" t="s">
        <v>1229</v>
      </c>
      <c r="C302" s="62" t="s">
        <v>1260</v>
      </c>
      <c r="D302" s="62" t="s">
        <v>1261</v>
      </c>
      <c r="E302" s="62" t="s">
        <v>1262</v>
      </c>
      <c r="F302" s="29" t="s">
        <v>151</v>
      </c>
      <c r="G302" s="62" t="s">
        <v>335</v>
      </c>
      <c r="H302" s="29" t="s">
        <v>513</v>
      </c>
      <c r="I302" s="62" t="s">
        <v>640</v>
      </c>
      <c r="J302" s="28" t="s">
        <v>641</v>
      </c>
      <c r="K302" s="29">
        <v>13909125390</v>
      </c>
      <c r="L302" s="39">
        <f t="shared" si="36"/>
        <v>13.03</v>
      </c>
      <c r="M302" s="39">
        <f t="shared" si="37"/>
        <v>0</v>
      </c>
      <c r="N302" s="39"/>
      <c r="O302" s="39"/>
      <c r="P302" s="39"/>
      <c r="Q302" s="39"/>
      <c r="R302" s="39">
        <v>13.03</v>
      </c>
      <c r="S302" s="39"/>
      <c r="T302" s="39"/>
      <c r="U302" s="39"/>
      <c r="V302" s="39"/>
      <c r="W302" s="39"/>
      <c r="X302" s="39"/>
      <c r="Y302" s="39"/>
      <c r="Z302" s="39"/>
      <c r="AA302" s="62" t="s">
        <v>135</v>
      </c>
      <c r="AB302" s="62" t="s">
        <v>136</v>
      </c>
      <c r="AC302" s="62" t="s">
        <v>136</v>
      </c>
      <c r="AD302" s="62" t="s">
        <v>136</v>
      </c>
      <c r="AE302" s="62" t="s">
        <v>136</v>
      </c>
      <c r="AF302" s="62" t="s">
        <v>137</v>
      </c>
      <c r="AG302" s="62">
        <v>39</v>
      </c>
      <c r="AH302" s="62">
        <v>97</v>
      </c>
      <c r="AI302" s="62">
        <v>149</v>
      </c>
      <c r="AJ302" s="62">
        <v>417</v>
      </c>
      <c r="AK302" s="62" t="s">
        <v>1221</v>
      </c>
      <c r="AL302" s="62" t="s">
        <v>596</v>
      </c>
      <c r="IV302" s="110"/>
    </row>
    <row r="303" spans="1:256" s="7" customFormat="1" ht="79.5" customHeight="1">
      <c r="A303" s="62" t="s">
        <v>988</v>
      </c>
      <c r="B303" s="29" t="s">
        <v>1229</v>
      </c>
      <c r="C303" s="62" t="s">
        <v>1263</v>
      </c>
      <c r="D303" s="62" t="s">
        <v>1264</v>
      </c>
      <c r="E303" s="62" t="s">
        <v>1265</v>
      </c>
      <c r="F303" s="62" t="s">
        <v>159</v>
      </c>
      <c r="G303" s="62" t="s">
        <v>1052</v>
      </c>
      <c r="H303" s="62">
        <v>2020</v>
      </c>
      <c r="I303" s="62" t="s">
        <v>640</v>
      </c>
      <c r="J303" s="62" t="s">
        <v>641</v>
      </c>
      <c r="K303" s="29" t="s">
        <v>739</v>
      </c>
      <c r="L303" s="39">
        <f t="shared" si="36"/>
        <v>80</v>
      </c>
      <c r="M303" s="39">
        <f t="shared" si="37"/>
        <v>0</v>
      </c>
      <c r="N303" s="39"/>
      <c r="O303" s="39"/>
      <c r="P303" s="39"/>
      <c r="Q303" s="39"/>
      <c r="R303" s="39">
        <v>80</v>
      </c>
      <c r="S303" s="39"/>
      <c r="T303" s="39"/>
      <c r="U303" s="39"/>
      <c r="V303" s="39"/>
      <c r="W303" s="39"/>
      <c r="X303" s="39"/>
      <c r="Y303" s="39"/>
      <c r="Z303" s="39"/>
      <c r="AA303" s="39" t="s">
        <v>135</v>
      </c>
      <c r="AB303" s="62" t="s">
        <v>136</v>
      </c>
      <c r="AC303" s="62" t="s">
        <v>136</v>
      </c>
      <c r="AD303" s="62" t="s">
        <v>137</v>
      </c>
      <c r="AE303" s="62" t="s">
        <v>137</v>
      </c>
      <c r="AF303" s="62" t="s">
        <v>137</v>
      </c>
      <c r="AG303" s="62">
        <v>166</v>
      </c>
      <c r="AH303" s="62">
        <v>423</v>
      </c>
      <c r="AI303" s="62">
        <v>69</v>
      </c>
      <c r="AJ303" s="62">
        <v>150</v>
      </c>
      <c r="AK303" s="62" t="s">
        <v>1221</v>
      </c>
      <c r="AL303" s="62" t="s">
        <v>596</v>
      </c>
      <c r="AM303" s="9"/>
      <c r="AN303" s="9"/>
      <c r="AO303" s="9"/>
      <c r="AP303" s="9"/>
      <c r="AQ303" s="9"/>
      <c r="AR303" s="9"/>
      <c r="AS303" s="9"/>
      <c r="AT303" s="9"/>
      <c r="AU303" s="9"/>
      <c r="AV303" s="9"/>
      <c r="AW303" s="9"/>
      <c r="AX303" s="9"/>
      <c r="AY303" s="9"/>
      <c r="AZ303" s="9"/>
      <c r="BA303" s="9"/>
      <c r="BB303" s="9"/>
      <c r="BC303" s="9"/>
      <c r="BD303" s="9"/>
      <c r="BE303" s="9"/>
      <c r="BF303" s="9"/>
      <c r="BG303" s="9"/>
      <c r="BH303" s="9"/>
      <c r="BI303" s="9"/>
      <c r="BJ303" s="9"/>
      <c r="BK303" s="9"/>
      <c r="BL303" s="9"/>
      <c r="BM303" s="9"/>
      <c r="BN303" s="9"/>
      <c r="BO303" s="9"/>
      <c r="BP303" s="9"/>
      <c r="BQ303" s="9"/>
      <c r="BR303" s="9"/>
      <c r="BS303" s="9"/>
      <c r="BT303" s="9"/>
      <c r="BU303" s="9"/>
      <c r="BV303" s="9"/>
      <c r="BW303" s="9"/>
      <c r="BX303" s="9"/>
      <c r="BY303" s="9"/>
      <c r="BZ303" s="9"/>
      <c r="CA303" s="9"/>
      <c r="CB303" s="9"/>
      <c r="CC303" s="9"/>
      <c r="CD303" s="9"/>
      <c r="CE303" s="9"/>
      <c r="CF303" s="9"/>
      <c r="CG303" s="9"/>
      <c r="CH303" s="9"/>
      <c r="CI303" s="9"/>
      <c r="CJ303" s="9"/>
      <c r="CK303" s="9"/>
      <c r="CL303" s="9"/>
      <c r="CM303" s="9"/>
      <c r="CN303" s="9"/>
      <c r="CO303" s="9"/>
      <c r="CP303" s="9"/>
      <c r="CQ303" s="9"/>
      <c r="CR303" s="9"/>
      <c r="CS303" s="9"/>
      <c r="CT303" s="9"/>
      <c r="CU303" s="9"/>
      <c r="CV303" s="9"/>
      <c r="CW303" s="9"/>
      <c r="CX303" s="9"/>
      <c r="CY303" s="9"/>
      <c r="CZ303" s="9"/>
      <c r="DA303" s="9"/>
      <c r="DB303" s="9"/>
      <c r="DC303" s="9"/>
      <c r="DD303" s="9"/>
      <c r="DE303" s="9"/>
      <c r="DF303" s="9"/>
      <c r="DG303" s="9"/>
      <c r="DH303" s="9"/>
      <c r="DI303" s="9"/>
      <c r="DJ303" s="9"/>
      <c r="DK303" s="9"/>
      <c r="DL303" s="9"/>
      <c r="DM303" s="9"/>
      <c r="DN303" s="9"/>
      <c r="DO303" s="9"/>
      <c r="DP303" s="9"/>
      <c r="DQ303" s="9"/>
      <c r="DR303" s="9"/>
      <c r="DS303" s="9"/>
      <c r="DT303" s="9"/>
      <c r="DU303" s="9"/>
      <c r="DV303" s="9"/>
      <c r="DW303" s="9"/>
      <c r="DX303" s="9"/>
      <c r="DY303" s="9"/>
      <c r="DZ303" s="9"/>
      <c r="EA303" s="9"/>
      <c r="EB303" s="9"/>
      <c r="EC303" s="9"/>
      <c r="ED303" s="9"/>
      <c r="EE303" s="9"/>
      <c r="EF303" s="9"/>
      <c r="EG303" s="9"/>
      <c r="EH303" s="9"/>
      <c r="EI303" s="9"/>
      <c r="EJ303" s="9"/>
      <c r="EK303" s="9"/>
      <c r="EL303" s="9"/>
      <c r="EM303" s="9"/>
      <c r="EN303" s="9"/>
      <c r="EO303" s="9"/>
      <c r="EP303" s="9"/>
      <c r="EQ303" s="9"/>
      <c r="ER303" s="9"/>
      <c r="ES303" s="9"/>
      <c r="ET303" s="9"/>
      <c r="EU303" s="9"/>
      <c r="EV303" s="9"/>
      <c r="EW303" s="9"/>
      <c r="EX303" s="9"/>
      <c r="EY303" s="9"/>
      <c r="EZ303" s="9"/>
      <c r="FA303" s="9"/>
      <c r="FB303" s="9"/>
      <c r="FC303" s="9"/>
      <c r="FD303" s="9"/>
      <c r="FE303" s="9"/>
      <c r="FF303" s="9"/>
      <c r="FG303" s="9"/>
      <c r="FH303" s="9"/>
      <c r="FI303" s="9"/>
      <c r="FJ303" s="9"/>
      <c r="FK303" s="9"/>
      <c r="FL303" s="9"/>
      <c r="FM303" s="9"/>
      <c r="FN303" s="9"/>
      <c r="FO303" s="9"/>
      <c r="FP303" s="9"/>
      <c r="FQ303" s="9"/>
      <c r="FR303" s="9"/>
      <c r="FS303" s="9"/>
      <c r="FT303" s="9"/>
      <c r="FU303" s="9"/>
      <c r="FV303" s="9"/>
      <c r="FW303" s="9"/>
      <c r="FX303" s="9"/>
      <c r="FY303" s="9"/>
      <c r="FZ303" s="9"/>
      <c r="GA303" s="9"/>
      <c r="GB303" s="9"/>
      <c r="GC303" s="9"/>
      <c r="GD303" s="9"/>
      <c r="GE303" s="9"/>
      <c r="GF303" s="9"/>
      <c r="GG303" s="9"/>
      <c r="GH303" s="9"/>
      <c r="GI303" s="9"/>
      <c r="GJ303" s="9"/>
      <c r="GK303" s="9"/>
      <c r="GL303" s="9"/>
      <c r="GM303" s="9"/>
      <c r="GN303" s="9"/>
      <c r="GO303" s="9"/>
      <c r="GP303" s="9"/>
      <c r="GQ303" s="9"/>
      <c r="GR303" s="9"/>
      <c r="GS303" s="9"/>
      <c r="GT303" s="9"/>
      <c r="GU303" s="9"/>
      <c r="GV303" s="9"/>
      <c r="GW303" s="9"/>
      <c r="GX303" s="9"/>
      <c r="GY303" s="9"/>
      <c r="GZ303" s="9"/>
      <c r="HA303" s="9"/>
      <c r="HB303" s="9"/>
      <c r="HC303" s="9"/>
      <c r="HD303" s="9"/>
      <c r="HE303" s="9"/>
      <c r="HF303" s="9"/>
      <c r="HG303" s="9"/>
      <c r="HH303" s="9"/>
      <c r="HI303" s="9"/>
      <c r="HJ303" s="9"/>
      <c r="HK303" s="9"/>
      <c r="HL303" s="9"/>
      <c r="HM303" s="9"/>
      <c r="HN303" s="9"/>
      <c r="HO303" s="9"/>
      <c r="HP303" s="9"/>
      <c r="HQ303" s="9"/>
      <c r="HR303" s="9"/>
      <c r="HS303" s="9"/>
      <c r="HT303" s="9"/>
      <c r="HU303" s="9"/>
      <c r="HV303" s="9"/>
      <c r="HW303" s="9"/>
      <c r="HX303" s="9"/>
      <c r="HY303" s="9"/>
      <c r="HZ303" s="9"/>
      <c r="IA303" s="9"/>
      <c r="IB303" s="9"/>
      <c r="IC303" s="9"/>
      <c r="ID303" s="9"/>
      <c r="IE303" s="9"/>
      <c r="IF303" s="9"/>
      <c r="IG303" s="9"/>
      <c r="IH303" s="9"/>
      <c r="II303" s="9"/>
      <c r="IJ303" s="9"/>
      <c r="IK303" s="9"/>
      <c r="IL303" s="9"/>
      <c r="IM303" s="9"/>
      <c r="IN303" s="9"/>
      <c r="IO303" s="9"/>
      <c r="IP303" s="9"/>
      <c r="IQ303" s="9"/>
      <c r="IR303" s="9"/>
      <c r="IS303" s="9"/>
      <c r="IT303" s="9"/>
      <c r="IU303" s="9"/>
      <c r="IV303" s="57"/>
    </row>
    <row r="304" spans="1:256" s="14" customFormat="1" ht="51" customHeight="1">
      <c r="A304" s="149" t="s">
        <v>988</v>
      </c>
      <c r="B304" s="28" t="s">
        <v>1229</v>
      </c>
      <c r="C304" s="62" t="s">
        <v>1266</v>
      </c>
      <c r="D304" s="28" t="s">
        <v>1267</v>
      </c>
      <c r="E304" s="28" t="s">
        <v>1268</v>
      </c>
      <c r="F304" s="28" t="s">
        <v>155</v>
      </c>
      <c r="G304" s="28" t="s">
        <v>384</v>
      </c>
      <c r="H304" s="28">
        <v>2020</v>
      </c>
      <c r="I304" s="28" t="s">
        <v>133</v>
      </c>
      <c r="J304" s="28" t="s">
        <v>220</v>
      </c>
      <c r="K304" s="28">
        <v>13909125304</v>
      </c>
      <c r="L304" s="28">
        <f t="shared" si="36"/>
        <v>15</v>
      </c>
      <c r="M304" s="28">
        <f>SUBTOTAL(9,N304:Q304)</f>
        <v>15</v>
      </c>
      <c r="N304" s="154"/>
      <c r="O304" s="154">
        <v>15</v>
      </c>
      <c r="P304" s="154"/>
      <c r="Q304" s="154"/>
      <c r="R304" s="154"/>
      <c r="S304" s="154"/>
      <c r="T304" s="154"/>
      <c r="U304" s="154"/>
      <c r="V304" s="154"/>
      <c r="W304" s="154"/>
      <c r="X304" s="154"/>
      <c r="Y304" s="154"/>
      <c r="Z304" s="154"/>
      <c r="AA304" s="28" t="s">
        <v>135</v>
      </c>
      <c r="AB304" s="28" t="s">
        <v>136</v>
      </c>
      <c r="AC304" s="28" t="s">
        <v>136</v>
      </c>
      <c r="AD304" s="28" t="s">
        <v>136</v>
      </c>
      <c r="AE304" s="28" t="s">
        <v>136</v>
      </c>
      <c r="AF304" s="28" t="s">
        <v>137</v>
      </c>
      <c r="AG304" s="28">
        <v>66</v>
      </c>
      <c r="AH304" s="28">
        <v>121</v>
      </c>
      <c r="AI304" s="28">
        <v>66</v>
      </c>
      <c r="AJ304" s="28">
        <v>121</v>
      </c>
      <c r="AK304" s="28" t="s">
        <v>164</v>
      </c>
      <c r="AL304" s="28" t="s">
        <v>165</v>
      </c>
      <c r="AM304" s="162"/>
      <c r="AN304" s="163"/>
      <c r="AO304" s="163"/>
      <c r="AP304" s="163"/>
      <c r="AQ304" s="163"/>
      <c r="AR304" s="163"/>
      <c r="AS304" s="163"/>
      <c r="AT304" s="163"/>
      <c r="AU304" s="163"/>
      <c r="AV304" s="163"/>
      <c r="AW304" s="163"/>
      <c r="AX304" s="163"/>
      <c r="AY304" s="163"/>
      <c r="AZ304" s="163"/>
      <c r="BA304" s="163"/>
      <c r="BB304" s="163"/>
      <c r="BC304" s="163"/>
      <c r="BD304" s="163"/>
      <c r="BE304" s="163"/>
      <c r="BF304" s="163"/>
      <c r="BG304" s="163"/>
      <c r="BH304" s="163"/>
      <c r="BI304" s="163"/>
      <c r="BJ304" s="163"/>
      <c r="BK304" s="163"/>
      <c r="BL304" s="163"/>
      <c r="BM304" s="163"/>
      <c r="BN304" s="163"/>
      <c r="BO304" s="163"/>
      <c r="BP304" s="163"/>
      <c r="BQ304" s="163"/>
      <c r="BR304" s="163"/>
      <c r="BS304" s="163"/>
      <c r="BT304" s="163"/>
      <c r="BU304" s="163"/>
      <c r="BV304" s="163"/>
      <c r="BW304" s="163"/>
      <c r="BX304" s="163"/>
      <c r="BY304" s="163"/>
      <c r="BZ304" s="163"/>
      <c r="CA304" s="163"/>
      <c r="CB304" s="163"/>
      <c r="CC304" s="163"/>
      <c r="CD304" s="163"/>
      <c r="CE304" s="163"/>
      <c r="CF304" s="163"/>
      <c r="CG304" s="163"/>
      <c r="CH304" s="163"/>
      <c r="CI304" s="163"/>
      <c r="CJ304" s="163"/>
      <c r="CK304" s="163"/>
      <c r="CL304" s="163"/>
      <c r="CM304" s="163"/>
      <c r="CN304" s="163"/>
      <c r="CO304" s="163"/>
      <c r="CP304" s="163"/>
      <c r="CQ304" s="163"/>
      <c r="CR304" s="163"/>
      <c r="CS304" s="163"/>
      <c r="CT304" s="163"/>
      <c r="CU304" s="163"/>
      <c r="CV304" s="163"/>
      <c r="CW304" s="163"/>
      <c r="CX304" s="163"/>
      <c r="CY304" s="163"/>
      <c r="CZ304" s="163"/>
      <c r="DA304" s="163"/>
      <c r="DB304" s="163"/>
      <c r="DC304" s="163"/>
      <c r="DD304" s="163"/>
      <c r="DE304" s="163"/>
      <c r="DF304" s="163"/>
      <c r="DG304" s="163"/>
      <c r="DH304" s="163"/>
      <c r="DI304" s="163"/>
      <c r="DJ304" s="163"/>
      <c r="DK304" s="163"/>
      <c r="DL304" s="163"/>
      <c r="DM304" s="163"/>
      <c r="DN304" s="163"/>
      <c r="DO304" s="163"/>
      <c r="DP304" s="163"/>
      <c r="DQ304" s="163"/>
      <c r="DR304" s="163"/>
      <c r="DS304" s="163"/>
      <c r="DT304" s="163"/>
      <c r="DU304" s="163"/>
      <c r="DV304" s="163"/>
      <c r="DW304" s="163"/>
      <c r="DX304" s="163"/>
      <c r="DY304" s="163"/>
      <c r="DZ304" s="163"/>
      <c r="EA304" s="163"/>
      <c r="EB304" s="163"/>
      <c r="EC304" s="163"/>
      <c r="ED304" s="163"/>
      <c r="EE304" s="163"/>
      <c r="EF304" s="163"/>
      <c r="EG304" s="163"/>
      <c r="EH304" s="163"/>
      <c r="EI304" s="163"/>
      <c r="EJ304" s="163"/>
      <c r="EK304" s="163"/>
      <c r="EL304" s="163"/>
      <c r="EM304" s="163"/>
      <c r="EN304" s="163"/>
      <c r="EO304" s="163"/>
      <c r="EP304" s="163"/>
      <c r="EQ304" s="163"/>
      <c r="ER304" s="163"/>
      <c r="ES304" s="163"/>
      <c r="ET304" s="163"/>
      <c r="EU304" s="163"/>
      <c r="EV304" s="163"/>
      <c r="EW304" s="163"/>
      <c r="EX304" s="163"/>
      <c r="EY304" s="163"/>
      <c r="EZ304" s="163"/>
      <c r="FA304" s="163"/>
      <c r="FB304" s="163"/>
      <c r="FC304" s="163"/>
      <c r="FD304" s="163"/>
      <c r="FE304" s="163"/>
      <c r="FF304" s="163"/>
      <c r="FG304" s="163"/>
      <c r="FH304" s="163"/>
      <c r="FI304" s="163"/>
      <c r="FJ304" s="163"/>
      <c r="FK304" s="163"/>
      <c r="FL304" s="163"/>
      <c r="FM304" s="163"/>
      <c r="FN304" s="163"/>
      <c r="FO304" s="163"/>
      <c r="FP304" s="163"/>
      <c r="FQ304" s="163"/>
      <c r="FR304" s="163"/>
      <c r="FS304" s="163"/>
      <c r="FT304" s="163"/>
      <c r="FU304" s="163"/>
      <c r="FV304" s="163"/>
      <c r="FW304" s="163"/>
      <c r="FX304" s="163"/>
      <c r="FY304" s="163"/>
      <c r="FZ304" s="163"/>
      <c r="GA304" s="163"/>
      <c r="GB304" s="163"/>
      <c r="GC304" s="163"/>
      <c r="GD304" s="163"/>
      <c r="GE304" s="163"/>
      <c r="GF304" s="163"/>
      <c r="GG304" s="163"/>
      <c r="GH304" s="163"/>
      <c r="GI304" s="163"/>
      <c r="GJ304" s="163"/>
      <c r="GK304" s="163"/>
      <c r="GL304" s="163"/>
      <c r="GM304" s="163"/>
      <c r="GN304" s="163"/>
      <c r="GO304" s="163"/>
      <c r="GP304" s="163"/>
      <c r="GQ304" s="163"/>
      <c r="GR304" s="163"/>
      <c r="GS304" s="163"/>
      <c r="GT304" s="163"/>
      <c r="GU304" s="163"/>
      <c r="GV304" s="163"/>
      <c r="GW304" s="163"/>
      <c r="GX304" s="163"/>
      <c r="GY304" s="163"/>
      <c r="GZ304" s="163"/>
      <c r="HA304" s="163"/>
      <c r="HB304" s="163"/>
      <c r="HC304" s="163"/>
      <c r="HD304" s="163"/>
      <c r="HE304" s="163"/>
      <c r="HF304" s="163"/>
      <c r="HG304" s="163"/>
      <c r="HH304" s="163"/>
      <c r="HI304" s="163"/>
      <c r="HJ304" s="163"/>
      <c r="HK304" s="163"/>
      <c r="HL304" s="163"/>
      <c r="HM304" s="163"/>
      <c r="HN304" s="163"/>
      <c r="HO304" s="163"/>
      <c r="HP304" s="163"/>
      <c r="HQ304" s="163"/>
      <c r="HR304" s="163"/>
      <c r="HS304" s="163"/>
      <c r="HT304" s="163"/>
      <c r="HU304" s="163"/>
      <c r="HV304" s="163"/>
      <c r="HW304" s="163"/>
      <c r="HX304" s="163"/>
      <c r="HY304" s="163"/>
      <c r="HZ304" s="163"/>
      <c r="IA304" s="163"/>
      <c r="IB304" s="163"/>
      <c r="IC304" s="163"/>
      <c r="ID304" s="163"/>
      <c r="IE304" s="163"/>
      <c r="IF304" s="163"/>
      <c r="IG304" s="163"/>
      <c r="IH304" s="163"/>
      <c r="II304" s="163"/>
      <c r="IJ304" s="163"/>
      <c r="IK304" s="163"/>
      <c r="IL304" s="163"/>
      <c r="IM304" s="163"/>
      <c r="IN304" s="163"/>
      <c r="IO304" s="163"/>
      <c r="IP304" s="163"/>
      <c r="IQ304" s="163"/>
      <c r="IR304" s="163"/>
      <c r="IS304" s="163"/>
      <c r="IT304" s="163"/>
      <c r="IU304" s="163"/>
      <c r="IV304" s="166"/>
    </row>
    <row r="305" spans="1:256" s="5" customFormat="1" ht="79.5" customHeight="1">
      <c r="A305" s="28" t="s">
        <v>988</v>
      </c>
      <c r="B305" s="28" t="s">
        <v>1229</v>
      </c>
      <c r="C305" s="28" t="s">
        <v>1269</v>
      </c>
      <c r="D305" s="28" t="s">
        <v>1270</v>
      </c>
      <c r="E305" s="28" t="s">
        <v>1271</v>
      </c>
      <c r="F305" s="30" t="s">
        <v>143</v>
      </c>
      <c r="G305" s="28" t="s">
        <v>203</v>
      </c>
      <c r="H305" s="28">
        <v>2020</v>
      </c>
      <c r="I305" s="28" t="s">
        <v>133</v>
      </c>
      <c r="J305" s="28" t="s">
        <v>134</v>
      </c>
      <c r="K305" s="28">
        <v>15109122000</v>
      </c>
      <c r="L305" s="28">
        <f t="shared" si="36"/>
        <v>40</v>
      </c>
      <c r="M305" s="28">
        <f>SUBTOTAL(9,N305:Q305)</f>
        <v>40</v>
      </c>
      <c r="N305" s="28"/>
      <c r="O305" s="28">
        <v>40</v>
      </c>
      <c r="P305" s="28"/>
      <c r="Q305" s="28"/>
      <c r="R305" s="28"/>
      <c r="S305" s="28"/>
      <c r="T305" s="28"/>
      <c r="U305" s="28"/>
      <c r="V305" s="39"/>
      <c r="W305" s="39"/>
      <c r="X305" s="39"/>
      <c r="Y305" s="39"/>
      <c r="Z305" s="39"/>
      <c r="AA305" s="28" t="s">
        <v>135</v>
      </c>
      <c r="AB305" s="28" t="s">
        <v>136</v>
      </c>
      <c r="AC305" s="28" t="s">
        <v>136</v>
      </c>
      <c r="AD305" s="28" t="s">
        <v>136</v>
      </c>
      <c r="AE305" s="28" t="s">
        <v>136</v>
      </c>
      <c r="AF305" s="28" t="s">
        <v>137</v>
      </c>
      <c r="AG305" s="28">
        <v>73</v>
      </c>
      <c r="AH305" s="28">
        <v>169</v>
      </c>
      <c r="AI305" s="28">
        <v>110</v>
      </c>
      <c r="AJ305" s="28">
        <v>230</v>
      </c>
      <c r="AK305" s="28" t="s">
        <v>164</v>
      </c>
      <c r="AL305" s="28" t="s">
        <v>165</v>
      </c>
      <c r="AM305" s="53"/>
      <c r="AN305" s="51"/>
      <c r="AO305" s="51"/>
      <c r="AP305" s="51"/>
      <c r="AQ305" s="51"/>
      <c r="AR305" s="51"/>
      <c r="AS305" s="51"/>
      <c r="AT305" s="51"/>
      <c r="AU305" s="51"/>
      <c r="AV305" s="51"/>
      <c r="AW305" s="51"/>
      <c r="AX305" s="51"/>
      <c r="AY305" s="51"/>
      <c r="AZ305" s="51"/>
      <c r="BA305" s="51"/>
      <c r="BB305" s="51"/>
      <c r="BC305" s="51"/>
      <c r="BD305" s="51"/>
      <c r="BE305" s="51"/>
      <c r="BF305" s="51"/>
      <c r="BG305" s="51"/>
      <c r="BH305" s="51"/>
      <c r="BI305" s="51"/>
      <c r="BJ305" s="51"/>
      <c r="BK305" s="51"/>
      <c r="BL305" s="51"/>
      <c r="BM305" s="51"/>
      <c r="BN305" s="51"/>
      <c r="BO305" s="51"/>
      <c r="BP305" s="51"/>
      <c r="BQ305" s="51"/>
      <c r="BR305" s="51"/>
      <c r="BS305" s="51"/>
      <c r="BT305" s="51"/>
      <c r="BU305" s="51"/>
      <c r="BV305" s="51"/>
      <c r="BW305" s="51"/>
      <c r="BX305" s="51"/>
      <c r="BY305" s="51"/>
      <c r="BZ305" s="51"/>
      <c r="CA305" s="51"/>
      <c r="CB305" s="51"/>
      <c r="CC305" s="51"/>
      <c r="CD305" s="51"/>
      <c r="CE305" s="51"/>
      <c r="CF305" s="51"/>
      <c r="CG305" s="51"/>
      <c r="CH305" s="51"/>
      <c r="CI305" s="51"/>
      <c r="CJ305" s="51"/>
      <c r="CK305" s="51"/>
      <c r="CL305" s="51"/>
      <c r="CM305" s="51"/>
      <c r="CN305" s="51"/>
      <c r="CO305" s="51"/>
      <c r="CP305" s="51"/>
      <c r="CQ305" s="51"/>
      <c r="CR305" s="51"/>
      <c r="CS305" s="51"/>
      <c r="CT305" s="51"/>
      <c r="CU305" s="51"/>
      <c r="CV305" s="51"/>
      <c r="CW305" s="51"/>
      <c r="CX305" s="51"/>
      <c r="CY305" s="51"/>
      <c r="CZ305" s="51"/>
      <c r="DA305" s="51"/>
      <c r="DB305" s="51"/>
      <c r="DC305" s="51"/>
      <c r="DD305" s="51"/>
      <c r="DE305" s="51"/>
      <c r="DF305" s="51"/>
      <c r="DG305" s="51"/>
      <c r="DH305" s="51"/>
      <c r="DI305" s="51"/>
      <c r="DJ305" s="51"/>
      <c r="DK305" s="51"/>
      <c r="DL305" s="51"/>
      <c r="DM305" s="51"/>
      <c r="DN305" s="51"/>
      <c r="DO305" s="51"/>
      <c r="DP305" s="51"/>
      <c r="DQ305" s="51"/>
      <c r="DR305" s="51"/>
      <c r="DS305" s="51"/>
      <c r="DT305" s="51"/>
      <c r="DU305" s="51"/>
      <c r="DV305" s="51"/>
      <c r="DW305" s="51"/>
      <c r="DX305" s="51"/>
      <c r="DY305" s="51"/>
      <c r="DZ305" s="51"/>
      <c r="EA305" s="51"/>
      <c r="EB305" s="51"/>
      <c r="EC305" s="51"/>
      <c r="ED305" s="51"/>
      <c r="EE305" s="51"/>
      <c r="EF305" s="51"/>
      <c r="EG305" s="51"/>
      <c r="EH305" s="51"/>
      <c r="EI305" s="51"/>
      <c r="EJ305" s="51"/>
      <c r="EK305" s="51"/>
      <c r="EL305" s="51"/>
      <c r="EM305" s="51"/>
      <c r="EN305" s="51"/>
      <c r="EO305" s="51"/>
      <c r="EP305" s="51"/>
      <c r="EQ305" s="51"/>
      <c r="ER305" s="51"/>
      <c r="ES305" s="51"/>
      <c r="ET305" s="51"/>
      <c r="EU305" s="51"/>
      <c r="EV305" s="51"/>
      <c r="EW305" s="51"/>
      <c r="EX305" s="51"/>
      <c r="EY305" s="51"/>
      <c r="EZ305" s="51"/>
      <c r="FA305" s="51"/>
      <c r="FB305" s="51"/>
      <c r="FC305" s="51"/>
      <c r="FD305" s="51"/>
      <c r="FE305" s="51"/>
      <c r="FF305" s="51"/>
      <c r="FG305" s="51"/>
      <c r="FH305" s="51"/>
      <c r="FI305" s="51"/>
      <c r="FJ305" s="51"/>
      <c r="FK305" s="51"/>
      <c r="FL305" s="51"/>
      <c r="FM305" s="51"/>
      <c r="FN305" s="51"/>
      <c r="FO305" s="51"/>
      <c r="FP305" s="51"/>
      <c r="FQ305" s="51"/>
      <c r="FR305" s="51"/>
      <c r="FS305" s="51"/>
      <c r="FT305" s="51"/>
      <c r="FU305" s="51"/>
      <c r="FV305" s="51"/>
      <c r="FW305" s="51"/>
      <c r="FX305" s="51"/>
      <c r="FY305" s="51"/>
      <c r="FZ305" s="51"/>
      <c r="GA305" s="51"/>
      <c r="GB305" s="51"/>
      <c r="GC305" s="51"/>
      <c r="GD305" s="51"/>
      <c r="GE305" s="51"/>
      <c r="GF305" s="51"/>
      <c r="GG305" s="51"/>
      <c r="GH305" s="51"/>
      <c r="GI305" s="51"/>
      <c r="GJ305" s="51"/>
      <c r="GK305" s="51"/>
      <c r="GL305" s="51"/>
      <c r="GM305" s="51"/>
      <c r="GN305" s="51"/>
      <c r="GO305" s="51"/>
      <c r="GP305" s="51"/>
      <c r="GQ305" s="51"/>
      <c r="GR305" s="51"/>
      <c r="GS305" s="51"/>
      <c r="GT305" s="51"/>
      <c r="GU305" s="51"/>
      <c r="GV305" s="51"/>
      <c r="GW305" s="51"/>
      <c r="GX305" s="51"/>
      <c r="GY305" s="51"/>
      <c r="GZ305" s="51"/>
      <c r="HA305" s="51"/>
      <c r="HB305" s="51"/>
      <c r="HC305" s="51"/>
      <c r="HD305" s="51"/>
      <c r="HE305" s="51"/>
      <c r="HF305" s="51"/>
      <c r="HG305" s="51"/>
      <c r="HH305" s="51"/>
      <c r="HI305" s="51"/>
      <c r="HJ305" s="51"/>
      <c r="HK305" s="51"/>
      <c r="HL305" s="51"/>
      <c r="HM305" s="51"/>
      <c r="HN305" s="51"/>
      <c r="HO305" s="51"/>
      <c r="HP305" s="51"/>
      <c r="HQ305" s="51"/>
      <c r="HR305" s="51"/>
      <c r="HS305" s="51"/>
      <c r="HT305" s="51"/>
      <c r="HU305" s="51"/>
      <c r="HV305" s="51"/>
      <c r="HW305" s="51"/>
      <c r="HX305" s="51"/>
      <c r="HY305" s="51"/>
      <c r="HZ305" s="51"/>
      <c r="IA305" s="51"/>
      <c r="IB305" s="51"/>
      <c r="IC305" s="51"/>
      <c r="ID305" s="51"/>
      <c r="IE305" s="51"/>
      <c r="IF305" s="51"/>
      <c r="IG305" s="51"/>
      <c r="IH305" s="51"/>
      <c r="II305" s="51"/>
      <c r="IJ305" s="51"/>
      <c r="IK305" s="51"/>
      <c r="IL305" s="51"/>
      <c r="IM305" s="51"/>
      <c r="IN305" s="51"/>
      <c r="IO305" s="51"/>
      <c r="IP305" s="51"/>
      <c r="IQ305" s="51"/>
      <c r="IR305" s="51"/>
      <c r="IS305" s="51"/>
      <c r="IT305" s="51"/>
      <c r="IU305" s="51"/>
      <c r="IV305" s="59"/>
    </row>
    <row r="306" spans="1:256" s="5" customFormat="1" ht="79.5" customHeight="1">
      <c r="A306" s="28" t="s">
        <v>988</v>
      </c>
      <c r="B306" s="28" t="s">
        <v>1229</v>
      </c>
      <c r="C306" s="211" t="s">
        <v>1272</v>
      </c>
      <c r="D306" s="28" t="s">
        <v>1273</v>
      </c>
      <c r="E306" s="28" t="s">
        <v>1274</v>
      </c>
      <c r="F306" s="30" t="s">
        <v>151</v>
      </c>
      <c r="G306" s="28" t="s">
        <v>236</v>
      </c>
      <c r="H306" s="28">
        <v>2020</v>
      </c>
      <c r="I306" s="28" t="s">
        <v>133</v>
      </c>
      <c r="J306" s="28" t="s">
        <v>134</v>
      </c>
      <c r="K306" s="28">
        <v>15109122000</v>
      </c>
      <c r="L306" s="28">
        <f t="shared" si="36"/>
        <v>58</v>
      </c>
      <c r="M306" s="28">
        <f>SUBTOTAL(9,N306:Q306)</f>
        <v>58</v>
      </c>
      <c r="N306" s="28"/>
      <c r="O306" s="28"/>
      <c r="P306" s="28">
        <v>58</v>
      </c>
      <c r="Q306" s="28"/>
      <c r="R306" s="28"/>
      <c r="S306" s="28"/>
      <c r="T306" s="28"/>
      <c r="U306" s="28"/>
      <c r="V306" s="39"/>
      <c r="W306" s="39"/>
      <c r="X306" s="39"/>
      <c r="Y306" s="39"/>
      <c r="Z306" s="39"/>
      <c r="AA306" s="28" t="s">
        <v>135</v>
      </c>
      <c r="AB306" s="28" t="s">
        <v>136</v>
      </c>
      <c r="AC306" s="28" t="s">
        <v>136</v>
      </c>
      <c r="AD306" s="28" t="s">
        <v>136</v>
      </c>
      <c r="AE306" s="28" t="s">
        <v>136</v>
      </c>
      <c r="AF306" s="28" t="s">
        <v>137</v>
      </c>
      <c r="AG306" s="28">
        <v>74</v>
      </c>
      <c r="AH306" s="28">
        <v>157</v>
      </c>
      <c r="AI306" s="28">
        <v>74</v>
      </c>
      <c r="AJ306" s="28">
        <v>157</v>
      </c>
      <c r="AK306" s="28" t="s">
        <v>164</v>
      </c>
      <c r="AL306" s="28" t="s">
        <v>165</v>
      </c>
      <c r="AM306" s="53"/>
      <c r="AN306" s="51"/>
      <c r="AO306" s="51"/>
      <c r="AP306" s="51"/>
      <c r="AQ306" s="51"/>
      <c r="AR306" s="51"/>
      <c r="AS306" s="51"/>
      <c r="AT306" s="51"/>
      <c r="AU306" s="51"/>
      <c r="AV306" s="51"/>
      <c r="AW306" s="51"/>
      <c r="AX306" s="51"/>
      <c r="AY306" s="51"/>
      <c r="AZ306" s="51"/>
      <c r="BA306" s="51"/>
      <c r="BB306" s="51"/>
      <c r="BC306" s="51"/>
      <c r="BD306" s="51"/>
      <c r="BE306" s="51"/>
      <c r="BF306" s="51"/>
      <c r="BG306" s="51"/>
      <c r="BH306" s="51"/>
      <c r="BI306" s="51"/>
      <c r="BJ306" s="51"/>
      <c r="BK306" s="51"/>
      <c r="BL306" s="51"/>
      <c r="BM306" s="51"/>
      <c r="BN306" s="51"/>
      <c r="BO306" s="51"/>
      <c r="BP306" s="51"/>
      <c r="BQ306" s="51"/>
      <c r="BR306" s="51"/>
      <c r="BS306" s="51"/>
      <c r="BT306" s="51"/>
      <c r="BU306" s="51"/>
      <c r="BV306" s="51"/>
      <c r="BW306" s="51"/>
      <c r="BX306" s="51"/>
      <c r="BY306" s="51"/>
      <c r="BZ306" s="51"/>
      <c r="CA306" s="51"/>
      <c r="CB306" s="51"/>
      <c r="CC306" s="51"/>
      <c r="CD306" s="51"/>
      <c r="CE306" s="51"/>
      <c r="CF306" s="51"/>
      <c r="CG306" s="51"/>
      <c r="CH306" s="51"/>
      <c r="CI306" s="51"/>
      <c r="CJ306" s="51"/>
      <c r="CK306" s="51"/>
      <c r="CL306" s="51"/>
      <c r="CM306" s="51"/>
      <c r="CN306" s="51"/>
      <c r="CO306" s="51"/>
      <c r="CP306" s="51"/>
      <c r="CQ306" s="51"/>
      <c r="CR306" s="51"/>
      <c r="CS306" s="51"/>
      <c r="CT306" s="51"/>
      <c r="CU306" s="51"/>
      <c r="CV306" s="51"/>
      <c r="CW306" s="51"/>
      <c r="CX306" s="51"/>
      <c r="CY306" s="51"/>
      <c r="CZ306" s="51"/>
      <c r="DA306" s="51"/>
      <c r="DB306" s="51"/>
      <c r="DC306" s="51"/>
      <c r="DD306" s="51"/>
      <c r="DE306" s="51"/>
      <c r="DF306" s="51"/>
      <c r="DG306" s="51"/>
      <c r="DH306" s="51"/>
      <c r="DI306" s="51"/>
      <c r="DJ306" s="51"/>
      <c r="DK306" s="51"/>
      <c r="DL306" s="51"/>
      <c r="DM306" s="51"/>
      <c r="DN306" s="51"/>
      <c r="DO306" s="51"/>
      <c r="DP306" s="51"/>
      <c r="DQ306" s="51"/>
      <c r="DR306" s="51"/>
      <c r="DS306" s="51"/>
      <c r="DT306" s="51"/>
      <c r="DU306" s="51"/>
      <c r="DV306" s="51"/>
      <c r="DW306" s="51"/>
      <c r="DX306" s="51"/>
      <c r="DY306" s="51"/>
      <c r="DZ306" s="51"/>
      <c r="EA306" s="51"/>
      <c r="EB306" s="51"/>
      <c r="EC306" s="51"/>
      <c r="ED306" s="51"/>
      <c r="EE306" s="51"/>
      <c r="EF306" s="51"/>
      <c r="EG306" s="51"/>
      <c r="EH306" s="51"/>
      <c r="EI306" s="51"/>
      <c r="EJ306" s="51"/>
      <c r="EK306" s="51"/>
      <c r="EL306" s="51"/>
      <c r="EM306" s="51"/>
      <c r="EN306" s="51"/>
      <c r="EO306" s="51"/>
      <c r="EP306" s="51"/>
      <c r="EQ306" s="51"/>
      <c r="ER306" s="51"/>
      <c r="ES306" s="51"/>
      <c r="ET306" s="51"/>
      <c r="EU306" s="51"/>
      <c r="EV306" s="51"/>
      <c r="EW306" s="51"/>
      <c r="EX306" s="51"/>
      <c r="EY306" s="51"/>
      <c r="EZ306" s="51"/>
      <c r="FA306" s="51"/>
      <c r="FB306" s="51"/>
      <c r="FC306" s="51"/>
      <c r="FD306" s="51"/>
      <c r="FE306" s="51"/>
      <c r="FF306" s="51"/>
      <c r="FG306" s="51"/>
      <c r="FH306" s="51"/>
      <c r="FI306" s="51"/>
      <c r="FJ306" s="51"/>
      <c r="FK306" s="51"/>
      <c r="FL306" s="51"/>
      <c r="FM306" s="51"/>
      <c r="FN306" s="51"/>
      <c r="FO306" s="51"/>
      <c r="FP306" s="51"/>
      <c r="FQ306" s="51"/>
      <c r="FR306" s="51"/>
      <c r="FS306" s="51"/>
      <c r="FT306" s="51"/>
      <c r="FU306" s="51"/>
      <c r="FV306" s="51"/>
      <c r="FW306" s="51"/>
      <c r="FX306" s="51"/>
      <c r="FY306" s="51"/>
      <c r="FZ306" s="51"/>
      <c r="GA306" s="51"/>
      <c r="GB306" s="51"/>
      <c r="GC306" s="51"/>
      <c r="GD306" s="51"/>
      <c r="GE306" s="51"/>
      <c r="GF306" s="51"/>
      <c r="GG306" s="51"/>
      <c r="GH306" s="51"/>
      <c r="GI306" s="51"/>
      <c r="GJ306" s="51"/>
      <c r="GK306" s="51"/>
      <c r="GL306" s="51"/>
      <c r="GM306" s="51"/>
      <c r="GN306" s="51"/>
      <c r="GO306" s="51"/>
      <c r="GP306" s="51"/>
      <c r="GQ306" s="51"/>
      <c r="GR306" s="51"/>
      <c r="GS306" s="51"/>
      <c r="GT306" s="51"/>
      <c r="GU306" s="51"/>
      <c r="GV306" s="51"/>
      <c r="GW306" s="51"/>
      <c r="GX306" s="51"/>
      <c r="GY306" s="51"/>
      <c r="GZ306" s="51"/>
      <c r="HA306" s="51"/>
      <c r="HB306" s="51"/>
      <c r="HC306" s="51"/>
      <c r="HD306" s="51"/>
      <c r="HE306" s="51"/>
      <c r="HF306" s="51"/>
      <c r="HG306" s="51"/>
      <c r="HH306" s="51"/>
      <c r="HI306" s="51"/>
      <c r="HJ306" s="51"/>
      <c r="HK306" s="51"/>
      <c r="HL306" s="51"/>
      <c r="HM306" s="51"/>
      <c r="HN306" s="51"/>
      <c r="HO306" s="51"/>
      <c r="HP306" s="51"/>
      <c r="HQ306" s="51"/>
      <c r="HR306" s="51"/>
      <c r="HS306" s="51"/>
      <c r="HT306" s="51"/>
      <c r="HU306" s="51"/>
      <c r="HV306" s="51"/>
      <c r="HW306" s="51"/>
      <c r="HX306" s="51"/>
      <c r="HY306" s="51"/>
      <c r="HZ306" s="51"/>
      <c r="IA306" s="51"/>
      <c r="IB306" s="51"/>
      <c r="IC306" s="51"/>
      <c r="ID306" s="51"/>
      <c r="IE306" s="51"/>
      <c r="IF306" s="51"/>
      <c r="IG306" s="51"/>
      <c r="IH306" s="51"/>
      <c r="II306" s="51"/>
      <c r="IJ306" s="51"/>
      <c r="IK306" s="51"/>
      <c r="IL306" s="51"/>
      <c r="IM306" s="51"/>
      <c r="IN306" s="51"/>
      <c r="IO306" s="51"/>
      <c r="IP306" s="51"/>
      <c r="IQ306" s="51"/>
      <c r="IR306" s="51"/>
      <c r="IS306" s="51"/>
      <c r="IT306" s="51"/>
      <c r="IU306" s="51"/>
      <c r="IV306" s="59"/>
    </row>
    <row r="307" spans="1:256" s="9" customFormat="1" ht="79.5" customHeight="1">
      <c r="A307" s="28" t="s">
        <v>988</v>
      </c>
      <c r="B307" s="28" t="s">
        <v>1229</v>
      </c>
      <c r="C307" s="28" t="s">
        <v>1275</v>
      </c>
      <c r="D307" s="28" t="s">
        <v>1276</v>
      </c>
      <c r="E307" s="28" t="s">
        <v>1277</v>
      </c>
      <c r="F307" s="30" t="s">
        <v>151</v>
      </c>
      <c r="G307" s="28" t="s">
        <v>335</v>
      </c>
      <c r="H307" s="28">
        <v>2020</v>
      </c>
      <c r="I307" s="28" t="s">
        <v>133</v>
      </c>
      <c r="J307" s="28" t="s">
        <v>220</v>
      </c>
      <c r="K307" s="28">
        <v>13909125304</v>
      </c>
      <c r="L307" s="28">
        <f t="shared" si="36"/>
        <v>180</v>
      </c>
      <c r="M307" s="28">
        <f>SUBTOTAL(9,N307:Q307)</f>
        <v>180</v>
      </c>
      <c r="N307" s="28">
        <v>180</v>
      </c>
      <c r="O307" s="28"/>
      <c r="P307" s="28"/>
      <c r="Q307" s="28"/>
      <c r="R307" s="28"/>
      <c r="S307" s="28"/>
      <c r="T307" s="28"/>
      <c r="U307" s="28"/>
      <c r="V307" s="39"/>
      <c r="W307" s="39"/>
      <c r="X307" s="39"/>
      <c r="Y307" s="39"/>
      <c r="Z307" s="39"/>
      <c r="AA307" s="28" t="s">
        <v>135</v>
      </c>
      <c r="AB307" s="28" t="s">
        <v>136</v>
      </c>
      <c r="AC307" s="28" t="s">
        <v>136</v>
      </c>
      <c r="AD307" s="28" t="s">
        <v>136</v>
      </c>
      <c r="AE307" s="28" t="s">
        <v>136</v>
      </c>
      <c r="AF307" s="28" t="s">
        <v>137</v>
      </c>
      <c r="AG307" s="28">
        <v>79</v>
      </c>
      <c r="AH307" s="28">
        <v>192</v>
      </c>
      <c r="AI307" s="28">
        <v>69</v>
      </c>
      <c r="AJ307" s="28">
        <v>150</v>
      </c>
      <c r="AK307" s="28" t="s">
        <v>164</v>
      </c>
      <c r="AL307" s="28" t="s">
        <v>165</v>
      </c>
      <c r="AM307" s="49"/>
      <c r="AN307" s="49"/>
      <c r="AO307" s="49"/>
      <c r="AP307" s="49"/>
      <c r="AQ307" s="49"/>
      <c r="AR307" s="49"/>
      <c r="AS307" s="49"/>
      <c r="AT307" s="49"/>
      <c r="AU307" s="49"/>
      <c r="AV307" s="49"/>
      <c r="AW307" s="49"/>
      <c r="AX307" s="49"/>
      <c r="AY307" s="49"/>
      <c r="AZ307" s="49"/>
      <c r="BA307" s="49"/>
      <c r="BB307" s="49"/>
      <c r="BC307" s="49"/>
      <c r="BD307" s="49"/>
      <c r="BE307" s="49"/>
      <c r="BF307" s="49"/>
      <c r="BG307" s="49"/>
      <c r="BH307" s="49"/>
      <c r="BI307" s="49"/>
      <c r="BJ307" s="49"/>
      <c r="BK307" s="49"/>
      <c r="BL307" s="49"/>
      <c r="BM307" s="49"/>
      <c r="BN307" s="49"/>
      <c r="BO307" s="49"/>
      <c r="BP307" s="49"/>
      <c r="BQ307" s="49"/>
      <c r="BR307" s="49"/>
      <c r="BS307" s="49"/>
      <c r="BT307" s="49"/>
      <c r="BU307" s="49"/>
      <c r="BV307" s="49"/>
      <c r="BW307" s="49"/>
      <c r="BX307" s="49"/>
      <c r="BY307" s="49"/>
      <c r="BZ307" s="49"/>
      <c r="CA307" s="49"/>
      <c r="CB307" s="49"/>
      <c r="CC307" s="49"/>
      <c r="CD307" s="49"/>
      <c r="CE307" s="49"/>
      <c r="CF307" s="49"/>
      <c r="CG307" s="49"/>
      <c r="CH307" s="49"/>
      <c r="CI307" s="49"/>
      <c r="CJ307" s="49"/>
      <c r="CK307" s="49"/>
      <c r="CL307" s="49"/>
      <c r="CM307" s="49"/>
      <c r="CN307" s="49"/>
      <c r="CO307" s="49"/>
      <c r="CP307" s="49"/>
      <c r="CQ307" s="49"/>
      <c r="CR307" s="49"/>
      <c r="CS307" s="49"/>
      <c r="CT307" s="49"/>
      <c r="CU307" s="49"/>
      <c r="CV307" s="49"/>
      <c r="CW307" s="49"/>
      <c r="CX307" s="49"/>
      <c r="CY307" s="49"/>
      <c r="CZ307" s="49"/>
      <c r="DA307" s="49"/>
      <c r="DB307" s="49"/>
      <c r="DC307" s="49"/>
      <c r="DD307" s="49"/>
      <c r="DE307" s="49"/>
      <c r="DF307" s="49"/>
      <c r="DG307" s="49"/>
      <c r="DH307" s="49"/>
      <c r="DI307" s="49"/>
      <c r="DJ307" s="49"/>
      <c r="DK307" s="49"/>
      <c r="DL307" s="49"/>
      <c r="DM307" s="49"/>
      <c r="DN307" s="49"/>
      <c r="DO307" s="49"/>
      <c r="DP307" s="49"/>
      <c r="DQ307" s="49"/>
      <c r="DR307" s="49"/>
      <c r="DS307" s="49"/>
      <c r="DT307" s="49"/>
      <c r="DU307" s="49"/>
      <c r="DV307" s="49"/>
      <c r="DW307" s="49"/>
      <c r="DX307" s="49"/>
      <c r="DY307" s="49"/>
      <c r="DZ307" s="49"/>
      <c r="EA307" s="49"/>
      <c r="EB307" s="49"/>
      <c r="EC307" s="49"/>
      <c r="ED307" s="49"/>
      <c r="EE307" s="49"/>
      <c r="EF307" s="49"/>
      <c r="EG307" s="49"/>
      <c r="EH307" s="49"/>
      <c r="EI307" s="49"/>
      <c r="EJ307" s="49"/>
      <c r="EK307" s="49"/>
      <c r="EL307" s="49"/>
      <c r="EM307" s="49"/>
      <c r="EN307" s="49"/>
      <c r="EO307" s="49"/>
      <c r="EP307" s="49"/>
      <c r="EQ307" s="49"/>
      <c r="ER307" s="49"/>
      <c r="ES307" s="49"/>
      <c r="ET307" s="49"/>
      <c r="EU307" s="49"/>
      <c r="EV307" s="49"/>
      <c r="EW307" s="49"/>
      <c r="EX307" s="49"/>
      <c r="EY307" s="49"/>
      <c r="EZ307" s="49"/>
      <c r="FA307" s="49"/>
      <c r="FB307" s="49"/>
      <c r="FC307" s="49"/>
      <c r="FD307" s="49"/>
      <c r="FE307" s="49"/>
      <c r="FF307" s="49"/>
      <c r="FG307" s="49"/>
      <c r="FH307" s="49"/>
      <c r="FI307" s="49"/>
      <c r="FJ307" s="49"/>
      <c r="FK307" s="49"/>
      <c r="FL307" s="49"/>
      <c r="FM307" s="49"/>
      <c r="FN307" s="49"/>
      <c r="FO307" s="49"/>
      <c r="FP307" s="49"/>
      <c r="FQ307" s="49"/>
      <c r="FR307" s="49"/>
      <c r="FS307" s="49"/>
      <c r="FT307" s="49"/>
      <c r="FU307" s="49"/>
      <c r="FV307" s="49"/>
      <c r="FW307" s="49"/>
      <c r="FX307" s="49"/>
      <c r="FY307" s="49"/>
      <c r="FZ307" s="49"/>
      <c r="GA307" s="49"/>
      <c r="GB307" s="49"/>
      <c r="GC307" s="49"/>
      <c r="GD307" s="49"/>
      <c r="GE307" s="49"/>
      <c r="GF307" s="49"/>
      <c r="GG307" s="49"/>
      <c r="GH307" s="49"/>
      <c r="GI307" s="49"/>
      <c r="GJ307" s="49"/>
      <c r="GK307" s="49"/>
      <c r="GL307" s="49"/>
      <c r="GM307" s="49"/>
      <c r="GN307" s="49"/>
      <c r="GO307" s="49"/>
      <c r="GP307" s="49"/>
      <c r="GQ307" s="49"/>
      <c r="GR307" s="49"/>
      <c r="GS307" s="49"/>
      <c r="GT307" s="49"/>
      <c r="GU307" s="49"/>
      <c r="GV307" s="49"/>
      <c r="GW307" s="49"/>
      <c r="GX307" s="49"/>
      <c r="GY307" s="49"/>
      <c r="GZ307" s="49"/>
      <c r="HA307" s="49"/>
      <c r="HB307" s="49"/>
      <c r="HC307" s="49"/>
      <c r="HD307" s="49"/>
      <c r="HE307" s="49"/>
      <c r="HF307" s="49"/>
      <c r="HG307" s="49"/>
      <c r="HH307" s="49"/>
      <c r="HI307" s="49"/>
      <c r="HJ307" s="49"/>
      <c r="HK307" s="49"/>
      <c r="HL307" s="49"/>
      <c r="HM307" s="49"/>
      <c r="HN307" s="49"/>
      <c r="HO307" s="49"/>
      <c r="HP307" s="49"/>
      <c r="HQ307" s="49"/>
      <c r="HR307" s="49"/>
      <c r="HS307" s="49"/>
      <c r="HT307" s="49"/>
      <c r="HU307" s="49"/>
      <c r="HV307" s="49"/>
      <c r="HW307" s="49"/>
      <c r="HX307" s="49"/>
      <c r="HY307" s="49"/>
      <c r="HZ307" s="49"/>
      <c r="IA307" s="49"/>
      <c r="IB307" s="49"/>
      <c r="IC307" s="49"/>
      <c r="ID307" s="49"/>
      <c r="IE307" s="49"/>
      <c r="IF307" s="49"/>
      <c r="IG307" s="49"/>
      <c r="IH307" s="49"/>
      <c r="II307" s="49"/>
      <c r="IJ307" s="49"/>
      <c r="IK307" s="49"/>
      <c r="IL307" s="49"/>
      <c r="IM307" s="49"/>
      <c r="IN307" s="49"/>
      <c r="IO307" s="49"/>
      <c r="IP307" s="49"/>
      <c r="IQ307" s="49"/>
      <c r="IR307" s="49"/>
      <c r="IS307" s="49"/>
      <c r="IT307" s="49"/>
      <c r="IU307" s="49"/>
      <c r="IV307" s="59"/>
    </row>
    <row r="308" spans="1:256" s="9" customFormat="1" ht="79.5" customHeight="1">
      <c r="A308" s="62" t="s">
        <v>988</v>
      </c>
      <c r="B308" s="29" t="s">
        <v>1278</v>
      </c>
      <c r="C308" s="211" t="s">
        <v>1279</v>
      </c>
      <c r="D308" s="62" t="s">
        <v>1280</v>
      </c>
      <c r="E308" s="62" t="s">
        <v>1281</v>
      </c>
      <c r="F308" s="123" t="s">
        <v>143</v>
      </c>
      <c r="G308" s="150" t="s">
        <v>319</v>
      </c>
      <c r="H308" s="62">
        <v>2020</v>
      </c>
      <c r="I308" s="28" t="s">
        <v>615</v>
      </c>
      <c r="J308" s="62" t="s">
        <v>591</v>
      </c>
      <c r="K308" s="62">
        <v>18992257506</v>
      </c>
      <c r="L308" s="39">
        <f t="shared" si="36"/>
        <v>48</v>
      </c>
      <c r="M308" s="39">
        <f>SUM(N308:Q308)</f>
        <v>0</v>
      </c>
      <c r="N308" s="39"/>
      <c r="O308" s="39"/>
      <c r="P308" s="39"/>
      <c r="Q308" s="39"/>
      <c r="R308" s="39">
        <v>48</v>
      </c>
      <c r="S308" s="39"/>
      <c r="T308" s="39"/>
      <c r="U308" s="39"/>
      <c r="V308" s="39"/>
      <c r="W308" s="39"/>
      <c r="X308" s="39"/>
      <c r="Y308" s="39"/>
      <c r="Z308" s="39"/>
      <c r="AA308" s="62" t="s">
        <v>135</v>
      </c>
      <c r="AB308" s="62" t="s">
        <v>136</v>
      </c>
      <c r="AC308" s="62" t="s">
        <v>136</v>
      </c>
      <c r="AD308" s="62" t="s">
        <v>137</v>
      </c>
      <c r="AE308" s="62" t="s">
        <v>137</v>
      </c>
      <c r="AF308" s="62" t="s">
        <v>137</v>
      </c>
      <c r="AG308" s="164">
        <v>43</v>
      </c>
      <c r="AH308" s="164">
        <v>97</v>
      </c>
      <c r="AI308" s="29">
        <v>185</v>
      </c>
      <c r="AJ308" s="29">
        <v>553</v>
      </c>
      <c r="AK308" s="143" t="s">
        <v>1221</v>
      </c>
      <c r="AL308" s="62" t="s">
        <v>596</v>
      </c>
      <c r="IV308" s="57"/>
    </row>
    <row r="309" spans="1:256" s="7" customFormat="1" ht="79.5" customHeight="1">
      <c r="A309" s="62" t="s">
        <v>988</v>
      </c>
      <c r="B309" s="62" t="s">
        <v>1278</v>
      </c>
      <c r="C309" s="62" t="s">
        <v>1282</v>
      </c>
      <c r="D309" s="62" t="s">
        <v>1283</v>
      </c>
      <c r="E309" s="39" t="s">
        <v>1284</v>
      </c>
      <c r="F309" s="62" t="s">
        <v>143</v>
      </c>
      <c r="G309" s="39" t="s">
        <v>458</v>
      </c>
      <c r="H309" s="62">
        <v>2020</v>
      </c>
      <c r="I309" s="62" t="s">
        <v>640</v>
      </c>
      <c r="J309" s="62" t="s">
        <v>641</v>
      </c>
      <c r="K309" s="29">
        <v>13909125390</v>
      </c>
      <c r="L309" s="39">
        <f t="shared" si="36"/>
        <v>49</v>
      </c>
      <c r="M309" s="39">
        <f>SUM(N309:Q309)</f>
        <v>0</v>
      </c>
      <c r="N309" s="39"/>
      <c r="O309" s="39"/>
      <c r="P309" s="39"/>
      <c r="Q309" s="39"/>
      <c r="R309" s="39">
        <v>49</v>
      </c>
      <c r="S309" s="39"/>
      <c r="T309" s="39"/>
      <c r="U309" s="39"/>
      <c r="V309" s="39"/>
      <c r="W309" s="39"/>
      <c r="X309" s="39"/>
      <c r="Y309" s="39"/>
      <c r="Z309" s="39"/>
      <c r="AA309" s="39" t="s">
        <v>135</v>
      </c>
      <c r="AB309" s="62" t="s">
        <v>136</v>
      </c>
      <c r="AC309" s="62" t="s">
        <v>136</v>
      </c>
      <c r="AD309" s="62" t="s">
        <v>137</v>
      </c>
      <c r="AE309" s="62" t="s">
        <v>137</v>
      </c>
      <c r="AF309" s="62" t="s">
        <v>137</v>
      </c>
      <c r="AG309" s="62">
        <v>91</v>
      </c>
      <c r="AH309" s="62">
        <v>199</v>
      </c>
      <c r="AI309" s="62">
        <v>305</v>
      </c>
      <c r="AJ309" s="62">
        <v>889</v>
      </c>
      <c r="AK309" s="62" t="s">
        <v>1221</v>
      </c>
      <c r="AL309" s="62" t="s">
        <v>596</v>
      </c>
      <c r="IV309" s="110"/>
    </row>
    <row r="310" spans="1:256" s="7" customFormat="1" ht="79.5" customHeight="1">
      <c r="A310" s="62" t="s">
        <v>988</v>
      </c>
      <c r="B310" s="29" t="s">
        <v>1278</v>
      </c>
      <c r="C310" s="62" t="s">
        <v>1285</v>
      </c>
      <c r="D310" s="62" t="s">
        <v>1286</v>
      </c>
      <c r="E310" s="62" t="s">
        <v>1287</v>
      </c>
      <c r="F310" s="124" t="s">
        <v>143</v>
      </c>
      <c r="G310" s="39" t="s">
        <v>458</v>
      </c>
      <c r="H310" s="62">
        <v>2020</v>
      </c>
      <c r="I310" s="62" t="s">
        <v>640</v>
      </c>
      <c r="J310" s="62" t="s">
        <v>641</v>
      </c>
      <c r="K310" s="29">
        <v>13909125390</v>
      </c>
      <c r="L310" s="39">
        <f t="shared" si="36"/>
        <v>16</v>
      </c>
      <c r="M310" s="39">
        <f>SUM(N310:Q310)</f>
        <v>0</v>
      </c>
      <c r="N310" s="39"/>
      <c r="O310" s="39"/>
      <c r="P310" s="39"/>
      <c r="Q310" s="39"/>
      <c r="R310" s="39">
        <v>16</v>
      </c>
      <c r="S310" s="39"/>
      <c r="T310" s="39"/>
      <c r="U310" s="39"/>
      <c r="V310" s="39"/>
      <c r="W310" s="39"/>
      <c r="X310" s="39"/>
      <c r="Y310" s="39"/>
      <c r="Z310" s="153"/>
      <c r="AA310" s="39" t="s">
        <v>135</v>
      </c>
      <c r="AB310" s="62" t="s">
        <v>136</v>
      </c>
      <c r="AC310" s="62" t="s">
        <v>136</v>
      </c>
      <c r="AD310" s="62" t="s">
        <v>137</v>
      </c>
      <c r="AE310" s="62" t="s">
        <v>137</v>
      </c>
      <c r="AF310" s="62" t="s">
        <v>137</v>
      </c>
      <c r="AG310" s="62">
        <v>91</v>
      </c>
      <c r="AH310" s="62">
        <v>199</v>
      </c>
      <c r="AI310" s="62">
        <v>305</v>
      </c>
      <c r="AJ310" s="62">
        <v>889</v>
      </c>
      <c r="AK310" s="62" t="s">
        <v>1221</v>
      </c>
      <c r="AL310" s="62" t="s">
        <v>596</v>
      </c>
      <c r="AM310" s="9"/>
      <c r="AN310" s="9"/>
      <c r="AO310" s="9"/>
      <c r="AP310" s="9"/>
      <c r="AQ310" s="9"/>
      <c r="AR310" s="9"/>
      <c r="AS310" s="9"/>
      <c r="AT310" s="9"/>
      <c r="AU310" s="9"/>
      <c r="AV310" s="9"/>
      <c r="AW310" s="9"/>
      <c r="AX310" s="9"/>
      <c r="AY310" s="9"/>
      <c r="AZ310" s="9"/>
      <c r="BA310" s="9"/>
      <c r="BB310" s="9"/>
      <c r="BC310" s="9"/>
      <c r="BD310" s="9"/>
      <c r="BE310" s="9"/>
      <c r="BF310" s="9"/>
      <c r="BG310" s="9"/>
      <c r="BH310" s="9"/>
      <c r="BI310" s="9"/>
      <c r="BJ310" s="9"/>
      <c r="BK310" s="9"/>
      <c r="BL310" s="9"/>
      <c r="BM310" s="9"/>
      <c r="BN310" s="9"/>
      <c r="BO310" s="9"/>
      <c r="BP310" s="9"/>
      <c r="BQ310" s="9"/>
      <c r="BR310" s="9"/>
      <c r="BS310" s="9"/>
      <c r="BT310" s="9"/>
      <c r="BU310" s="9"/>
      <c r="BV310" s="9"/>
      <c r="BW310" s="9"/>
      <c r="BX310" s="9"/>
      <c r="BY310" s="9"/>
      <c r="BZ310" s="9"/>
      <c r="CA310" s="9"/>
      <c r="CB310" s="9"/>
      <c r="CC310" s="9"/>
      <c r="CD310" s="9"/>
      <c r="CE310" s="9"/>
      <c r="CF310" s="9"/>
      <c r="CG310" s="9"/>
      <c r="CH310" s="9"/>
      <c r="CI310" s="9"/>
      <c r="CJ310" s="9"/>
      <c r="CK310" s="9"/>
      <c r="CL310" s="9"/>
      <c r="CM310" s="9"/>
      <c r="CN310" s="9"/>
      <c r="CO310" s="9"/>
      <c r="CP310" s="9"/>
      <c r="CQ310" s="9"/>
      <c r="CR310" s="9"/>
      <c r="CS310" s="9"/>
      <c r="CT310" s="9"/>
      <c r="CU310" s="9"/>
      <c r="CV310" s="9"/>
      <c r="CW310" s="9"/>
      <c r="CX310" s="9"/>
      <c r="CY310" s="9"/>
      <c r="CZ310" s="9"/>
      <c r="DA310" s="9"/>
      <c r="DB310" s="9"/>
      <c r="DC310" s="9"/>
      <c r="DD310" s="9"/>
      <c r="DE310" s="9"/>
      <c r="DF310" s="9"/>
      <c r="DG310" s="9"/>
      <c r="DH310" s="9"/>
      <c r="DI310" s="9"/>
      <c r="DJ310" s="9"/>
      <c r="DK310" s="9"/>
      <c r="DL310" s="9"/>
      <c r="DM310" s="9"/>
      <c r="DN310" s="9"/>
      <c r="DO310" s="9"/>
      <c r="DP310" s="9"/>
      <c r="DQ310" s="9"/>
      <c r="DR310" s="9"/>
      <c r="DS310" s="9"/>
      <c r="DT310" s="9"/>
      <c r="DU310" s="9"/>
      <c r="DV310" s="9"/>
      <c r="DW310" s="9"/>
      <c r="DX310" s="9"/>
      <c r="DY310" s="9"/>
      <c r="DZ310" s="9"/>
      <c r="EA310" s="9"/>
      <c r="EB310" s="9"/>
      <c r="EC310" s="9"/>
      <c r="ED310" s="9"/>
      <c r="EE310" s="9"/>
      <c r="EF310" s="9"/>
      <c r="EG310" s="9"/>
      <c r="EH310" s="9"/>
      <c r="EI310" s="9"/>
      <c r="EJ310" s="9"/>
      <c r="EK310" s="9"/>
      <c r="EL310" s="9"/>
      <c r="EM310" s="9"/>
      <c r="EN310" s="9"/>
      <c r="EO310" s="9"/>
      <c r="EP310" s="9"/>
      <c r="EQ310" s="9"/>
      <c r="ER310" s="9"/>
      <c r="ES310" s="9"/>
      <c r="ET310" s="9"/>
      <c r="EU310" s="9"/>
      <c r="EV310" s="9"/>
      <c r="EW310" s="9"/>
      <c r="EX310" s="9"/>
      <c r="EY310" s="9"/>
      <c r="EZ310" s="9"/>
      <c r="FA310" s="9"/>
      <c r="FB310" s="9"/>
      <c r="FC310" s="9"/>
      <c r="FD310" s="9"/>
      <c r="FE310" s="9"/>
      <c r="FF310" s="9"/>
      <c r="FG310" s="9"/>
      <c r="FH310" s="9"/>
      <c r="FI310" s="9"/>
      <c r="FJ310" s="9"/>
      <c r="FK310" s="9"/>
      <c r="FL310" s="9"/>
      <c r="FM310" s="9"/>
      <c r="FN310" s="9"/>
      <c r="FO310" s="9"/>
      <c r="FP310" s="9"/>
      <c r="FQ310" s="9"/>
      <c r="FR310" s="9"/>
      <c r="FS310" s="9"/>
      <c r="FT310" s="9"/>
      <c r="FU310" s="9"/>
      <c r="FV310" s="9"/>
      <c r="FW310" s="9"/>
      <c r="FX310" s="9"/>
      <c r="FY310" s="9"/>
      <c r="FZ310" s="9"/>
      <c r="GA310" s="9"/>
      <c r="GB310" s="9"/>
      <c r="GC310" s="9"/>
      <c r="GD310" s="9"/>
      <c r="GE310" s="9"/>
      <c r="GF310" s="9"/>
      <c r="GG310" s="9"/>
      <c r="GH310" s="9"/>
      <c r="GI310" s="9"/>
      <c r="GJ310" s="9"/>
      <c r="GK310" s="9"/>
      <c r="GL310" s="9"/>
      <c r="GM310" s="9"/>
      <c r="GN310" s="9"/>
      <c r="GO310" s="9"/>
      <c r="GP310" s="9"/>
      <c r="GQ310" s="9"/>
      <c r="GR310" s="9"/>
      <c r="GS310" s="9"/>
      <c r="GT310" s="9"/>
      <c r="GU310" s="9"/>
      <c r="GV310" s="9"/>
      <c r="GW310" s="9"/>
      <c r="GX310" s="9"/>
      <c r="GY310" s="9"/>
      <c r="GZ310" s="9"/>
      <c r="HA310" s="9"/>
      <c r="HB310" s="9"/>
      <c r="HC310" s="9"/>
      <c r="HD310" s="9"/>
      <c r="HE310" s="9"/>
      <c r="HF310" s="9"/>
      <c r="HG310" s="9"/>
      <c r="HH310" s="9"/>
      <c r="HI310" s="9"/>
      <c r="HJ310" s="9"/>
      <c r="HK310" s="9"/>
      <c r="HL310" s="9"/>
      <c r="HM310" s="9"/>
      <c r="HN310" s="9"/>
      <c r="HO310" s="9"/>
      <c r="HP310" s="9"/>
      <c r="HQ310" s="9"/>
      <c r="HR310" s="9"/>
      <c r="HS310" s="9"/>
      <c r="HT310" s="9"/>
      <c r="HU310" s="9"/>
      <c r="HV310" s="9"/>
      <c r="HW310" s="9"/>
      <c r="HX310" s="9"/>
      <c r="HY310" s="9"/>
      <c r="HZ310" s="9"/>
      <c r="IA310" s="9"/>
      <c r="IB310" s="9"/>
      <c r="IC310" s="9"/>
      <c r="ID310" s="9"/>
      <c r="IE310" s="9"/>
      <c r="IF310" s="9"/>
      <c r="IG310" s="9"/>
      <c r="IH310" s="9"/>
      <c r="II310" s="9"/>
      <c r="IJ310" s="9"/>
      <c r="IK310" s="9"/>
      <c r="IL310" s="9"/>
      <c r="IM310" s="9"/>
      <c r="IN310" s="9"/>
      <c r="IO310" s="9"/>
      <c r="IP310" s="9"/>
      <c r="IQ310" s="9"/>
      <c r="IR310" s="9"/>
      <c r="IS310" s="9"/>
      <c r="IT310" s="9"/>
      <c r="IU310" s="9"/>
      <c r="IV310" s="57"/>
    </row>
    <row r="311" spans="1:256" s="5" customFormat="1" ht="79.5" customHeight="1">
      <c r="A311" s="28" t="s">
        <v>988</v>
      </c>
      <c r="B311" s="28" t="s">
        <v>1229</v>
      </c>
      <c r="C311" s="28" t="s">
        <v>1288</v>
      </c>
      <c r="D311" s="28" t="s">
        <v>1289</v>
      </c>
      <c r="E311" s="28" t="s">
        <v>1290</v>
      </c>
      <c r="F311" s="28" t="s">
        <v>151</v>
      </c>
      <c r="G311" s="28" t="s">
        <v>1291</v>
      </c>
      <c r="H311" s="28">
        <v>2020</v>
      </c>
      <c r="I311" s="28" t="s">
        <v>133</v>
      </c>
      <c r="J311" s="28" t="s">
        <v>220</v>
      </c>
      <c r="K311" s="28">
        <v>13909125304</v>
      </c>
      <c r="L311" s="28">
        <f aca="true" t="shared" si="38" ref="L311:L328">M311+R311+S311+T311+U311+V311+W311+X311+Y311+Z311</f>
        <v>60</v>
      </c>
      <c r="M311" s="28">
        <f aca="true" t="shared" si="39" ref="M311:M324">SUBTOTAL(9,N311:Q311)</f>
        <v>60</v>
      </c>
      <c r="N311" s="28"/>
      <c r="O311" s="28">
        <v>60</v>
      </c>
      <c r="P311" s="28"/>
      <c r="Q311" s="28"/>
      <c r="R311" s="28"/>
      <c r="S311" s="28"/>
      <c r="T311" s="28"/>
      <c r="U311" s="28"/>
      <c r="V311" s="39"/>
      <c r="W311" s="39"/>
      <c r="X311" s="39"/>
      <c r="Y311" s="39"/>
      <c r="Z311" s="39"/>
      <c r="AA311" s="28" t="s">
        <v>135</v>
      </c>
      <c r="AB311" s="28" t="s">
        <v>136</v>
      </c>
      <c r="AC311" s="28" t="s">
        <v>137</v>
      </c>
      <c r="AD311" s="28" t="s">
        <v>136</v>
      </c>
      <c r="AE311" s="28" t="s">
        <v>136</v>
      </c>
      <c r="AF311" s="28" t="s">
        <v>137</v>
      </c>
      <c r="AG311" s="28">
        <v>88</v>
      </c>
      <c r="AH311" s="28">
        <v>177</v>
      </c>
      <c r="AI311" s="28">
        <v>88</v>
      </c>
      <c r="AJ311" s="28">
        <v>177</v>
      </c>
      <c r="AK311" s="28" t="s">
        <v>164</v>
      </c>
      <c r="AL311" s="28" t="s">
        <v>165</v>
      </c>
      <c r="AM311" s="53"/>
      <c r="AN311" s="51"/>
      <c r="AO311" s="51"/>
      <c r="AP311" s="51"/>
      <c r="AQ311" s="51"/>
      <c r="AR311" s="51"/>
      <c r="AS311" s="51"/>
      <c r="AT311" s="51"/>
      <c r="AU311" s="51"/>
      <c r="AV311" s="51"/>
      <c r="AW311" s="51"/>
      <c r="AX311" s="51"/>
      <c r="AY311" s="51"/>
      <c r="AZ311" s="51"/>
      <c r="BA311" s="51"/>
      <c r="BB311" s="51"/>
      <c r="BC311" s="51"/>
      <c r="BD311" s="51"/>
      <c r="BE311" s="51"/>
      <c r="BF311" s="51"/>
      <c r="BG311" s="51"/>
      <c r="BH311" s="51"/>
      <c r="BI311" s="51"/>
      <c r="BJ311" s="51"/>
      <c r="BK311" s="51"/>
      <c r="BL311" s="51"/>
      <c r="BM311" s="51"/>
      <c r="BN311" s="51"/>
      <c r="BO311" s="51"/>
      <c r="BP311" s="51"/>
      <c r="BQ311" s="51"/>
      <c r="BR311" s="51"/>
      <c r="BS311" s="51"/>
      <c r="BT311" s="51"/>
      <c r="BU311" s="51"/>
      <c r="BV311" s="51"/>
      <c r="BW311" s="51"/>
      <c r="BX311" s="51"/>
      <c r="BY311" s="51"/>
      <c r="BZ311" s="51"/>
      <c r="CA311" s="51"/>
      <c r="CB311" s="51"/>
      <c r="CC311" s="51"/>
      <c r="CD311" s="51"/>
      <c r="CE311" s="51"/>
      <c r="CF311" s="51"/>
      <c r="CG311" s="51"/>
      <c r="CH311" s="51"/>
      <c r="CI311" s="51"/>
      <c r="CJ311" s="51"/>
      <c r="CK311" s="51"/>
      <c r="CL311" s="51"/>
      <c r="CM311" s="51"/>
      <c r="CN311" s="51"/>
      <c r="CO311" s="51"/>
      <c r="CP311" s="51"/>
      <c r="CQ311" s="51"/>
      <c r="CR311" s="51"/>
      <c r="CS311" s="51"/>
      <c r="CT311" s="51"/>
      <c r="CU311" s="51"/>
      <c r="CV311" s="51"/>
      <c r="CW311" s="51"/>
      <c r="CX311" s="51"/>
      <c r="CY311" s="51"/>
      <c r="CZ311" s="51"/>
      <c r="DA311" s="51"/>
      <c r="DB311" s="51"/>
      <c r="DC311" s="51"/>
      <c r="DD311" s="51"/>
      <c r="DE311" s="51"/>
      <c r="DF311" s="51"/>
      <c r="DG311" s="51"/>
      <c r="DH311" s="51"/>
      <c r="DI311" s="51"/>
      <c r="DJ311" s="51"/>
      <c r="DK311" s="51"/>
      <c r="DL311" s="51"/>
      <c r="DM311" s="51"/>
      <c r="DN311" s="51"/>
      <c r="DO311" s="51"/>
      <c r="DP311" s="51"/>
      <c r="DQ311" s="51"/>
      <c r="DR311" s="51"/>
      <c r="DS311" s="51"/>
      <c r="DT311" s="51"/>
      <c r="DU311" s="51"/>
      <c r="DV311" s="51"/>
      <c r="DW311" s="51"/>
      <c r="DX311" s="51"/>
      <c r="DY311" s="51"/>
      <c r="DZ311" s="51"/>
      <c r="EA311" s="51"/>
      <c r="EB311" s="51"/>
      <c r="EC311" s="51"/>
      <c r="ED311" s="51"/>
      <c r="EE311" s="51"/>
      <c r="EF311" s="51"/>
      <c r="EG311" s="51"/>
      <c r="EH311" s="51"/>
      <c r="EI311" s="51"/>
      <c r="EJ311" s="51"/>
      <c r="EK311" s="51"/>
      <c r="EL311" s="51"/>
      <c r="EM311" s="51"/>
      <c r="EN311" s="51"/>
      <c r="EO311" s="51"/>
      <c r="EP311" s="51"/>
      <c r="EQ311" s="51"/>
      <c r="ER311" s="51"/>
      <c r="ES311" s="51"/>
      <c r="ET311" s="51"/>
      <c r="EU311" s="51"/>
      <c r="EV311" s="51"/>
      <c r="EW311" s="51"/>
      <c r="EX311" s="51"/>
      <c r="EY311" s="51"/>
      <c r="EZ311" s="51"/>
      <c r="FA311" s="51"/>
      <c r="FB311" s="51"/>
      <c r="FC311" s="51"/>
      <c r="FD311" s="51"/>
      <c r="FE311" s="51"/>
      <c r="FF311" s="51"/>
      <c r="FG311" s="51"/>
      <c r="FH311" s="51"/>
      <c r="FI311" s="51"/>
      <c r="FJ311" s="51"/>
      <c r="FK311" s="51"/>
      <c r="FL311" s="51"/>
      <c r="FM311" s="51"/>
      <c r="FN311" s="51"/>
      <c r="FO311" s="51"/>
      <c r="FP311" s="51"/>
      <c r="FQ311" s="51"/>
      <c r="FR311" s="51"/>
      <c r="FS311" s="51"/>
      <c r="FT311" s="51"/>
      <c r="FU311" s="51"/>
      <c r="FV311" s="51"/>
      <c r="FW311" s="51"/>
      <c r="FX311" s="51"/>
      <c r="FY311" s="51"/>
      <c r="FZ311" s="51"/>
      <c r="GA311" s="51"/>
      <c r="GB311" s="51"/>
      <c r="GC311" s="51"/>
      <c r="GD311" s="51"/>
      <c r="GE311" s="51"/>
      <c r="GF311" s="51"/>
      <c r="GG311" s="51"/>
      <c r="GH311" s="51"/>
      <c r="GI311" s="51"/>
      <c r="GJ311" s="51"/>
      <c r="GK311" s="51"/>
      <c r="GL311" s="51"/>
      <c r="GM311" s="51"/>
      <c r="GN311" s="51"/>
      <c r="GO311" s="51"/>
      <c r="GP311" s="51"/>
      <c r="GQ311" s="51"/>
      <c r="GR311" s="51"/>
      <c r="GS311" s="51"/>
      <c r="GT311" s="51"/>
      <c r="GU311" s="51"/>
      <c r="GV311" s="51"/>
      <c r="GW311" s="51"/>
      <c r="GX311" s="51"/>
      <c r="GY311" s="51"/>
      <c r="GZ311" s="51"/>
      <c r="HA311" s="51"/>
      <c r="HB311" s="51"/>
      <c r="HC311" s="51"/>
      <c r="HD311" s="51"/>
      <c r="HE311" s="51"/>
      <c r="HF311" s="51"/>
      <c r="HG311" s="51"/>
      <c r="HH311" s="51"/>
      <c r="HI311" s="51"/>
      <c r="HJ311" s="51"/>
      <c r="HK311" s="51"/>
      <c r="HL311" s="51"/>
      <c r="HM311" s="51"/>
      <c r="HN311" s="51"/>
      <c r="HO311" s="51"/>
      <c r="HP311" s="51"/>
      <c r="HQ311" s="51"/>
      <c r="HR311" s="51"/>
      <c r="HS311" s="51"/>
      <c r="HT311" s="51"/>
      <c r="HU311" s="51"/>
      <c r="HV311" s="51"/>
      <c r="HW311" s="51"/>
      <c r="HX311" s="51"/>
      <c r="HY311" s="51"/>
      <c r="HZ311" s="51"/>
      <c r="IA311" s="51"/>
      <c r="IB311" s="51"/>
      <c r="IC311" s="51"/>
      <c r="ID311" s="51"/>
      <c r="IE311" s="51"/>
      <c r="IF311" s="51"/>
      <c r="IG311" s="51"/>
      <c r="IH311" s="51"/>
      <c r="II311" s="51"/>
      <c r="IJ311" s="51"/>
      <c r="IK311" s="51"/>
      <c r="IL311" s="51"/>
      <c r="IM311" s="51"/>
      <c r="IN311" s="51"/>
      <c r="IO311" s="51"/>
      <c r="IP311" s="51"/>
      <c r="IQ311" s="51"/>
      <c r="IR311" s="51"/>
      <c r="IS311" s="51"/>
      <c r="IT311" s="51"/>
      <c r="IU311" s="51"/>
      <c r="IV311" s="59"/>
    </row>
    <row r="312" spans="1:256" s="5" customFormat="1" ht="79.5" customHeight="1">
      <c r="A312" s="28" t="s">
        <v>988</v>
      </c>
      <c r="B312" s="28" t="s">
        <v>1278</v>
      </c>
      <c r="C312" s="28" t="s">
        <v>1292</v>
      </c>
      <c r="D312" s="28" t="s">
        <v>1293</v>
      </c>
      <c r="E312" s="28" t="s">
        <v>1294</v>
      </c>
      <c r="F312" s="30" t="s">
        <v>159</v>
      </c>
      <c r="G312" s="28" t="s">
        <v>236</v>
      </c>
      <c r="H312" s="28">
        <v>2020</v>
      </c>
      <c r="I312" s="28" t="s">
        <v>133</v>
      </c>
      <c r="J312" s="28" t="s">
        <v>134</v>
      </c>
      <c r="K312" s="28">
        <v>15109122000</v>
      </c>
      <c r="L312" s="28">
        <f t="shared" si="38"/>
        <v>40.01</v>
      </c>
      <c r="M312" s="28">
        <f t="shared" si="39"/>
        <v>40.01</v>
      </c>
      <c r="N312" s="28"/>
      <c r="O312" s="28">
        <v>40.01</v>
      </c>
      <c r="P312" s="28"/>
      <c r="Q312" s="28"/>
      <c r="R312" s="28"/>
      <c r="S312" s="28"/>
      <c r="T312" s="28"/>
      <c r="U312" s="28"/>
      <c r="V312" s="39"/>
      <c r="W312" s="39"/>
      <c r="X312" s="39"/>
      <c r="Y312" s="39"/>
      <c r="Z312" s="39"/>
      <c r="AA312" s="28" t="s">
        <v>135</v>
      </c>
      <c r="AB312" s="28" t="s">
        <v>136</v>
      </c>
      <c r="AC312" s="28" t="s">
        <v>136</v>
      </c>
      <c r="AD312" s="28" t="s">
        <v>136</v>
      </c>
      <c r="AE312" s="28" t="s">
        <v>136</v>
      </c>
      <c r="AF312" s="28" t="s">
        <v>137</v>
      </c>
      <c r="AG312" s="28">
        <v>106</v>
      </c>
      <c r="AH312" s="28">
        <v>230</v>
      </c>
      <c r="AI312" s="28">
        <v>106</v>
      </c>
      <c r="AJ312" s="28">
        <v>230</v>
      </c>
      <c r="AK312" s="28" t="s">
        <v>164</v>
      </c>
      <c r="AL312" s="28" t="s">
        <v>165</v>
      </c>
      <c r="AM312" s="53"/>
      <c r="AN312" s="51"/>
      <c r="AO312" s="51"/>
      <c r="AP312" s="51"/>
      <c r="AQ312" s="51"/>
      <c r="AR312" s="51"/>
      <c r="AS312" s="51"/>
      <c r="AT312" s="51"/>
      <c r="AU312" s="51"/>
      <c r="AV312" s="51"/>
      <c r="AW312" s="51"/>
      <c r="AX312" s="51"/>
      <c r="AY312" s="51"/>
      <c r="AZ312" s="51"/>
      <c r="BA312" s="51"/>
      <c r="BB312" s="51"/>
      <c r="BC312" s="51"/>
      <c r="BD312" s="51"/>
      <c r="BE312" s="51"/>
      <c r="BF312" s="51"/>
      <c r="BG312" s="51"/>
      <c r="BH312" s="51"/>
      <c r="BI312" s="51"/>
      <c r="BJ312" s="51"/>
      <c r="BK312" s="51"/>
      <c r="BL312" s="51"/>
      <c r="BM312" s="51"/>
      <c r="BN312" s="51"/>
      <c r="BO312" s="51"/>
      <c r="BP312" s="51"/>
      <c r="BQ312" s="51"/>
      <c r="BR312" s="51"/>
      <c r="BS312" s="51"/>
      <c r="BT312" s="51"/>
      <c r="BU312" s="51"/>
      <c r="BV312" s="51"/>
      <c r="BW312" s="51"/>
      <c r="BX312" s="51"/>
      <c r="BY312" s="51"/>
      <c r="BZ312" s="51"/>
      <c r="CA312" s="51"/>
      <c r="CB312" s="51"/>
      <c r="CC312" s="51"/>
      <c r="CD312" s="51"/>
      <c r="CE312" s="51"/>
      <c r="CF312" s="51"/>
      <c r="CG312" s="51"/>
      <c r="CH312" s="51"/>
      <c r="CI312" s="51"/>
      <c r="CJ312" s="51"/>
      <c r="CK312" s="51"/>
      <c r="CL312" s="51"/>
      <c r="CM312" s="51"/>
      <c r="CN312" s="51"/>
      <c r="CO312" s="51"/>
      <c r="CP312" s="51"/>
      <c r="CQ312" s="51"/>
      <c r="CR312" s="51"/>
      <c r="CS312" s="51"/>
      <c r="CT312" s="51"/>
      <c r="CU312" s="51"/>
      <c r="CV312" s="51"/>
      <c r="CW312" s="51"/>
      <c r="CX312" s="51"/>
      <c r="CY312" s="51"/>
      <c r="CZ312" s="51"/>
      <c r="DA312" s="51"/>
      <c r="DB312" s="51"/>
      <c r="DC312" s="51"/>
      <c r="DD312" s="51"/>
      <c r="DE312" s="51"/>
      <c r="DF312" s="51"/>
      <c r="DG312" s="51"/>
      <c r="DH312" s="51"/>
      <c r="DI312" s="51"/>
      <c r="DJ312" s="51"/>
      <c r="DK312" s="51"/>
      <c r="DL312" s="51"/>
      <c r="DM312" s="51"/>
      <c r="DN312" s="51"/>
      <c r="DO312" s="51"/>
      <c r="DP312" s="51"/>
      <c r="DQ312" s="51"/>
      <c r="DR312" s="51"/>
      <c r="DS312" s="51"/>
      <c r="DT312" s="51"/>
      <c r="DU312" s="51"/>
      <c r="DV312" s="51"/>
      <c r="DW312" s="51"/>
      <c r="DX312" s="51"/>
      <c r="DY312" s="51"/>
      <c r="DZ312" s="51"/>
      <c r="EA312" s="51"/>
      <c r="EB312" s="51"/>
      <c r="EC312" s="51"/>
      <c r="ED312" s="51"/>
      <c r="EE312" s="51"/>
      <c r="EF312" s="51"/>
      <c r="EG312" s="51"/>
      <c r="EH312" s="51"/>
      <c r="EI312" s="51"/>
      <c r="EJ312" s="51"/>
      <c r="EK312" s="51"/>
      <c r="EL312" s="51"/>
      <c r="EM312" s="51"/>
      <c r="EN312" s="51"/>
      <c r="EO312" s="51"/>
      <c r="EP312" s="51"/>
      <c r="EQ312" s="51"/>
      <c r="ER312" s="51"/>
      <c r="ES312" s="51"/>
      <c r="ET312" s="51"/>
      <c r="EU312" s="51"/>
      <c r="EV312" s="51"/>
      <c r="EW312" s="51"/>
      <c r="EX312" s="51"/>
      <c r="EY312" s="51"/>
      <c r="EZ312" s="51"/>
      <c r="FA312" s="51"/>
      <c r="FB312" s="51"/>
      <c r="FC312" s="51"/>
      <c r="FD312" s="51"/>
      <c r="FE312" s="51"/>
      <c r="FF312" s="51"/>
      <c r="FG312" s="51"/>
      <c r="FH312" s="51"/>
      <c r="FI312" s="51"/>
      <c r="FJ312" s="51"/>
      <c r="FK312" s="51"/>
      <c r="FL312" s="51"/>
      <c r="FM312" s="51"/>
      <c r="FN312" s="51"/>
      <c r="FO312" s="51"/>
      <c r="FP312" s="51"/>
      <c r="FQ312" s="51"/>
      <c r="FR312" s="51"/>
      <c r="FS312" s="51"/>
      <c r="FT312" s="51"/>
      <c r="FU312" s="51"/>
      <c r="FV312" s="51"/>
      <c r="FW312" s="51"/>
      <c r="FX312" s="51"/>
      <c r="FY312" s="51"/>
      <c r="FZ312" s="51"/>
      <c r="GA312" s="51"/>
      <c r="GB312" s="51"/>
      <c r="GC312" s="51"/>
      <c r="GD312" s="51"/>
      <c r="GE312" s="51"/>
      <c r="GF312" s="51"/>
      <c r="GG312" s="51"/>
      <c r="GH312" s="51"/>
      <c r="GI312" s="51"/>
      <c r="GJ312" s="51"/>
      <c r="GK312" s="51"/>
      <c r="GL312" s="51"/>
      <c r="GM312" s="51"/>
      <c r="GN312" s="51"/>
      <c r="GO312" s="51"/>
      <c r="GP312" s="51"/>
      <c r="GQ312" s="51"/>
      <c r="GR312" s="51"/>
      <c r="GS312" s="51"/>
      <c r="GT312" s="51"/>
      <c r="GU312" s="51"/>
      <c r="GV312" s="51"/>
      <c r="GW312" s="51"/>
      <c r="GX312" s="51"/>
      <c r="GY312" s="51"/>
      <c r="GZ312" s="51"/>
      <c r="HA312" s="51"/>
      <c r="HB312" s="51"/>
      <c r="HC312" s="51"/>
      <c r="HD312" s="51"/>
      <c r="HE312" s="51"/>
      <c r="HF312" s="51"/>
      <c r="HG312" s="51"/>
      <c r="HH312" s="51"/>
      <c r="HI312" s="51"/>
      <c r="HJ312" s="51"/>
      <c r="HK312" s="51"/>
      <c r="HL312" s="51"/>
      <c r="HM312" s="51"/>
      <c r="HN312" s="51"/>
      <c r="HO312" s="51"/>
      <c r="HP312" s="51"/>
      <c r="HQ312" s="51"/>
      <c r="HR312" s="51"/>
      <c r="HS312" s="51"/>
      <c r="HT312" s="51"/>
      <c r="HU312" s="51"/>
      <c r="HV312" s="51"/>
      <c r="HW312" s="51"/>
      <c r="HX312" s="51"/>
      <c r="HY312" s="51"/>
      <c r="HZ312" s="51"/>
      <c r="IA312" s="51"/>
      <c r="IB312" s="51"/>
      <c r="IC312" s="51"/>
      <c r="ID312" s="51"/>
      <c r="IE312" s="51"/>
      <c r="IF312" s="51"/>
      <c r="IG312" s="51"/>
      <c r="IH312" s="51"/>
      <c r="II312" s="51"/>
      <c r="IJ312" s="51"/>
      <c r="IK312" s="51"/>
      <c r="IL312" s="51"/>
      <c r="IM312" s="51"/>
      <c r="IN312" s="51"/>
      <c r="IO312" s="51"/>
      <c r="IP312" s="51"/>
      <c r="IQ312" s="51"/>
      <c r="IR312" s="51"/>
      <c r="IS312" s="51"/>
      <c r="IT312" s="51"/>
      <c r="IU312" s="51"/>
      <c r="IV312" s="59"/>
    </row>
    <row r="313" spans="1:256" s="9" customFormat="1" ht="79.5" customHeight="1">
      <c r="A313" s="28" t="s">
        <v>988</v>
      </c>
      <c r="B313" s="28" t="s">
        <v>1278</v>
      </c>
      <c r="C313" s="28" t="s">
        <v>1295</v>
      </c>
      <c r="D313" s="28" t="s">
        <v>1296</v>
      </c>
      <c r="E313" s="28" t="s">
        <v>1297</v>
      </c>
      <c r="F313" s="30" t="s">
        <v>151</v>
      </c>
      <c r="G313" s="28" t="s">
        <v>339</v>
      </c>
      <c r="H313" s="28">
        <v>2020</v>
      </c>
      <c r="I313" s="28" t="s">
        <v>133</v>
      </c>
      <c r="J313" s="28" t="s">
        <v>220</v>
      </c>
      <c r="K313" s="28">
        <v>13909125304</v>
      </c>
      <c r="L313" s="28">
        <f t="shared" si="38"/>
        <v>80</v>
      </c>
      <c r="M313" s="28">
        <f t="shared" si="39"/>
        <v>80</v>
      </c>
      <c r="N313" s="28"/>
      <c r="O313" s="28"/>
      <c r="P313" s="28">
        <v>80</v>
      </c>
      <c r="Q313" s="28"/>
      <c r="R313" s="28"/>
      <c r="S313" s="28"/>
      <c r="T313" s="28"/>
      <c r="U313" s="28"/>
      <c r="V313" s="39"/>
      <c r="W313" s="39"/>
      <c r="X313" s="39"/>
      <c r="Y313" s="39"/>
      <c r="Z313" s="39"/>
      <c r="AA313" s="28" t="s">
        <v>135</v>
      </c>
      <c r="AB313" s="28" t="s">
        <v>136</v>
      </c>
      <c r="AC313" s="28" t="s">
        <v>136</v>
      </c>
      <c r="AD313" s="28" t="s">
        <v>136</v>
      </c>
      <c r="AE313" s="28" t="s">
        <v>136</v>
      </c>
      <c r="AF313" s="28" t="s">
        <v>137</v>
      </c>
      <c r="AG313" s="28">
        <v>45</v>
      </c>
      <c r="AH313" s="28">
        <v>99</v>
      </c>
      <c r="AI313" s="28">
        <v>45</v>
      </c>
      <c r="AJ313" s="28">
        <v>99</v>
      </c>
      <c r="AK313" s="28" t="s">
        <v>164</v>
      </c>
      <c r="AL313" s="28" t="s">
        <v>165</v>
      </c>
      <c r="AM313" s="49"/>
      <c r="AN313" s="49"/>
      <c r="AO313" s="49"/>
      <c r="AP313" s="49"/>
      <c r="AQ313" s="49"/>
      <c r="AR313" s="49"/>
      <c r="AS313" s="49"/>
      <c r="AT313" s="49"/>
      <c r="AU313" s="49"/>
      <c r="AV313" s="49"/>
      <c r="AW313" s="49"/>
      <c r="AX313" s="49"/>
      <c r="AY313" s="49"/>
      <c r="AZ313" s="49"/>
      <c r="BA313" s="49"/>
      <c r="BB313" s="49"/>
      <c r="BC313" s="49"/>
      <c r="BD313" s="49"/>
      <c r="BE313" s="49"/>
      <c r="BF313" s="49"/>
      <c r="BG313" s="49"/>
      <c r="BH313" s="49"/>
      <c r="BI313" s="49"/>
      <c r="BJ313" s="49"/>
      <c r="BK313" s="49"/>
      <c r="BL313" s="49"/>
      <c r="BM313" s="49"/>
      <c r="BN313" s="49"/>
      <c r="BO313" s="49"/>
      <c r="BP313" s="49"/>
      <c r="BQ313" s="49"/>
      <c r="BR313" s="49"/>
      <c r="BS313" s="49"/>
      <c r="BT313" s="49"/>
      <c r="BU313" s="49"/>
      <c r="BV313" s="49"/>
      <c r="BW313" s="49"/>
      <c r="BX313" s="49"/>
      <c r="BY313" s="49"/>
      <c r="BZ313" s="49"/>
      <c r="CA313" s="49"/>
      <c r="CB313" s="49"/>
      <c r="CC313" s="49"/>
      <c r="CD313" s="49"/>
      <c r="CE313" s="49"/>
      <c r="CF313" s="49"/>
      <c r="CG313" s="49"/>
      <c r="CH313" s="49"/>
      <c r="CI313" s="49"/>
      <c r="CJ313" s="49"/>
      <c r="CK313" s="49"/>
      <c r="CL313" s="49"/>
      <c r="CM313" s="49"/>
      <c r="CN313" s="49"/>
      <c r="CO313" s="49"/>
      <c r="CP313" s="49"/>
      <c r="CQ313" s="49"/>
      <c r="CR313" s="49"/>
      <c r="CS313" s="49"/>
      <c r="CT313" s="49"/>
      <c r="CU313" s="49"/>
      <c r="CV313" s="49"/>
      <c r="CW313" s="49"/>
      <c r="CX313" s="49"/>
      <c r="CY313" s="49"/>
      <c r="CZ313" s="49"/>
      <c r="DA313" s="49"/>
      <c r="DB313" s="49"/>
      <c r="DC313" s="49"/>
      <c r="DD313" s="49"/>
      <c r="DE313" s="49"/>
      <c r="DF313" s="49"/>
      <c r="DG313" s="49"/>
      <c r="DH313" s="49"/>
      <c r="DI313" s="49"/>
      <c r="DJ313" s="49"/>
      <c r="DK313" s="49"/>
      <c r="DL313" s="49"/>
      <c r="DM313" s="49"/>
      <c r="DN313" s="49"/>
      <c r="DO313" s="49"/>
      <c r="DP313" s="49"/>
      <c r="DQ313" s="49"/>
      <c r="DR313" s="49"/>
      <c r="DS313" s="49"/>
      <c r="DT313" s="49"/>
      <c r="DU313" s="49"/>
      <c r="DV313" s="49"/>
      <c r="DW313" s="49"/>
      <c r="DX313" s="49"/>
      <c r="DY313" s="49"/>
      <c r="DZ313" s="49"/>
      <c r="EA313" s="49"/>
      <c r="EB313" s="49"/>
      <c r="EC313" s="49"/>
      <c r="ED313" s="49"/>
      <c r="EE313" s="49"/>
      <c r="EF313" s="49"/>
      <c r="EG313" s="49"/>
      <c r="EH313" s="49"/>
      <c r="EI313" s="49"/>
      <c r="EJ313" s="49"/>
      <c r="EK313" s="49"/>
      <c r="EL313" s="49"/>
      <c r="EM313" s="49"/>
      <c r="EN313" s="49"/>
      <c r="EO313" s="49"/>
      <c r="EP313" s="49"/>
      <c r="EQ313" s="49"/>
      <c r="ER313" s="49"/>
      <c r="ES313" s="49"/>
      <c r="ET313" s="49"/>
      <c r="EU313" s="49"/>
      <c r="EV313" s="49"/>
      <c r="EW313" s="49"/>
      <c r="EX313" s="49"/>
      <c r="EY313" s="49"/>
      <c r="EZ313" s="49"/>
      <c r="FA313" s="49"/>
      <c r="FB313" s="49"/>
      <c r="FC313" s="49"/>
      <c r="FD313" s="49"/>
      <c r="FE313" s="49"/>
      <c r="FF313" s="49"/>
      <c r="FG313" s="49"/>
      <c r="FH313" s="49"/>
      <c r="FI313" s="49"/>
      <c r="FJ313" s="49"/>
      <c r="FK313" s="49"/>
      <c r="FL313" s="49"/>
      <c r="FM313" s="49"/>
      <c r="FN313" s="49"/>
      <c r="FO313" s="49"/>
      <c r="FP313" s="49"/>
      <c r="FQ313" s="49"/>
      <c r="FR313" s="49"/>
      <c r="FS313" s="49"/>
      <c r="FT313" s="49"/>
      <c r="FU313" s="49"/>
      <c r="FV313" s="49"/>
      <c r="FW313" s="49"/>
      <c r="FX313" s="49"/>
      <c r="FY313" s="49"/>
      <c r="FZ313" s="49"/>
      <c r="GA313" s="49"/>
      <c r="GB313" s="49"/>
      <c r="GC313" s="49"/>
      <c r="GD313" s="49"/>
      <c r="GE313" s="49"/>
      <c r="GF313" s="49"/>
      <c r="GG313" s="49"/>
      <c r="GH313" s="49"/>
      <c r="GI313" s="49"/>
      <c r="GJ313" s="49"/>
      <c r="GK313" s="49"/>
      <c r="GL313" s="49"/>
      <c r="GM313" s="49"/>
      <c r="GN313" s="49"/>
      <c r="GO313" s="49"/>
      <c r="GP313" s="49"/>
      <c r="GQ313" s="49"/>
      <c r="GR313" s="49"/>
      <c r="GS313" s="49"/>
      <c r="GT313" s="49"/>
      <c r="GU313" s="49"/>
      <c r="GV313" s="49"/>
      <c r="GW313" s="49"/>
      <c r="GX313" s="49"/>
      <c r="GY313" s="49"/>
      <c r="GZ313" s="49"/>
      <c r="HA313" s="49"/>
      <c r="HB313" s="49"/>
      <c r="HC313" s="49"/>
      <c r="HD313" s="49"/>
      <c r="HE313" s="49"/>
      <c r="HF313" s="49"/>
      <c r="HG313" s="49"/>
      <c r="HH313" s="49"/>
      <c r="HI313" s="49"/>
      <c r="HJ313" s="49"/>
      <c r="HK313" s="49"/>
      <c r="HL313" s="49"/>
      <c r="HM313" s="49"/>
      <c r="HN313" s="49"/>
      <c r="HO313" s="49"/>
      <c r="HP313" s="49"/>
      <c r="HQ313" s="49"/>
      <c r="HR313" s="49"/>
      <c r="HS313" s="49"/>
      <c r="HT313" s="49"/>
      <c r="HU313" s="49"/>
      <c r="HV313" s="49"/>
      <c r="HW313" s="49"/>
      <c r="HX313" s="49"/>
      <c r="HY313" s="49"/>
      <c r="HZ313" s="49"/>
      <c r="IA313" s="49"/>
      <c r="IB313" s="49"/>
      <c r="IC313" s="49"/>
      <c r="ID313" s="49"/>
      <c r="IE313" s="49"/>
      <c r="IF313" s="49"/>
      <c r="IG313" s="49"/>
      <c r="IH313" s="49"/>
      <c r="II313" s="49"/>
      <c r="IJ313" s="49"/>
      <c r="IK313" s="49"/>
      <c r="IL313" s="49"/>
      <c r="IM313" s="49"/>
      <c r="IN313" s="49"/>
      <c r="IO313" s="49"/>
      <c r="IP313" s="49"/>
      <c r="IQ313" s="49"/>
      <c r="IR313" s="49"/>
      <c r="IS313" s="49"/>
      <c r="IT313" s="49"/>
      <c r="IU313" s="49"/>
      <c r="IV313" s="59"/>
    </row>
    <row r="314" spans="1:256" s="14" customFormat="1" ht="84">
      <c r="A314" s="149" t="s">
        <v>127</v>
      </c>
      <c r="B314" s="151" t="s">
        <v>636</v>
      </c>
      <c r="C314" s="29" t="s">
        <v>1298</v>
      </c>
      <c r="D314" s="28" t="s">
        <v>1299</v>
      </c>
      <c r="E314" s="28" t="s">
        <v>1300</v>
      </c>
      <c r="F314" s="30" t="s">
        <v>143</v>
      </c>
      <c r="G314" s="28" t="s">
        <v>203</v>
      </c>
      <c r="H314" s="28">
        <v>2020</v>
      </c>
      <c r="I314" s="28" t="s">
        <v>133</v>
      </c>
      <c r="J314" s="28" t="s">
        <v>220</v>
      </c>
      <c r="K314" s="28">
        <v>13909125304</v>
      </c>
      <c r="L314" s="28">
        <f t="shared" si="38"/>
        <v>10</v>
      </c>
      <c r="M314" s="28">
        <f t="shared" si="39"/>
        <v>10</v>
      </c>
      <c r="N314" s="28">
        <v>10</v>
      </c>
      <c r="O314" s="28"/>
      <c r="P314" s="28"/>
      <c r="Q314" s="28"/>
      <c r="R314" s="28"/>
      <c r="S314" s="28"/>
      <c r="T314" s="28"/>
      <c r="U314" s="28"/>
      <c r="V314" s="39"/>
      <c r="W314" s="39"/>
      <c r="X314" s="39"/>
      <c r="Y314" s="39"/>
      <c r="Z314" s="39"/>
      <c r="AA314" s="28" t="s">
        <v>135</v>
      </c>
      <c r="AB314" s="28" t="s">
        <v>136</v>
      </c>
      <c r="AC314" s="28" t="s">
        <v>136</v>
      </c>
      <c r="AD314" s="28" t="s">
        <v>136</v>
      </c>
      <c r="AE314" s="28" t="s">
        <v>136</v>
      </c>
      <c r="AF314" s="28" t="s">
        <v>137</v>
      </c>
      <c r="AG314" s="28">
        <v>73</v>
      </c>
      <c r="AH314" s="28">
        <v>169</v>
      </c>
      <c r="AI314" s="28">
        <v>110</v>
      </c>
      <c r="AJ314" s="28">
        <v>230</v>
      </c>
      <c r="AK314" s="28" t="s">
        <v>164</v>
      </c>
      <c r="AL314" s="28" t="s">
        <v>165</v>
      </c>
      <c r="AM314" s="162"/>
      <c r="AN314" s="163"/>
      <c r="AO314" s="163"/>
      <c r="AP314" s="163"/>
      <c r="AQ314" s="163"/>
      <c r="AR314" s="163"/>
      <c r="AS314" s="163"/>
      <c r="AT314" s="163"/>
      <c r="AU314" s="163"/>
      <c r="AV314" s="163"/>
      <c r="AW314" s="163"/>
      <c r="AX314" s="163"/>
      <c r="AY314" s="163"/>
      <c r="AZ314" s="163"/>
      <c r="BA314" s="163"/>
      <c r="BB314" s="163"/>
      <c r="BC314" s="163"/>
      <c r="BD314" s="163"/>
      <c r="BE314" s="163"/>
      <c r="BF314" s="163"/>
      <c r="BG314" s="163"/>
      <c r="BH314" s="163"/>
      <c r="BI314" s="163"/>
      <c r="BJ314" s="163"/>
      <c r="BK314" s="163"/>
      <c r="BL314" s="163"/>
      <c r="BM314" s="163"/>
      <c r="BN314" s="163"/>
      <c r="BO314" s="163"/>
      <c r="BP314" s="163"/>
      <c r="BQ314" s="163"/>
      <c r="BR314" s="163"/>
      <c r="BS314" s="163"/>
      <c r="BT314" s="163"/>
      <c r="BU314" s="163"/>
      <c r="BV314" s="163"/>
      <c r="BW314" s="163"/>
      <c r="BX314" s="163"/>
      <c r="BY314" s="163"/>
      <c r="BZ314" s="163"/>
      <c r="CA314" s="163"/>
      <c r="CB314" s="163"/>
      <c r="CC314" s="163"/>
      <c r="CD314" s="163"/>
      <c r="CE314" s="163"/>
      <c r="CF314" s="163"/>
      <c r="CG314" s="163"/>
      <c r="CH314" s="163"/>
      <c r="CI314" s="163"/>
      <c r="CJ314" s="163"/>
      <c r="CK314" s="163"/>
      <c r="CL314" s="163"/>
      <c r="CM314" s="163"/>
      <c r="CN314" s="163"/>
      <c r="CO314" s="163"/>
      <c r="CP314" s="163"/>
      <c r="CQ314" s="163"/>
      <c r="CR314" s="163"/>
      <c r="CS314" s="163"/>
      <c r="CT314" s="163"/>
      <c r="CU314" s="163"/>
      <c r="CV314" s="163"/>
      <c r="CW314" s="163"/>
      <c r="CX314" s="163"/>
      <c r="CY314" s="163"/>
      <c r="CZ314" s="163"/>
      <c r="DA314" s="163"/>
      <c r="DB314" s="163"/>
      <c r="DC314" s="163"/>
      <c r="DD314" s="163"/>
      <c r="DE314" s="163"/>
      <c r="DF314" s="163"/>
      <c r="DG314" s="163"/>
      <c r="DH314" s="163"/>
      <c r="DI314" s="163"/>
      <c r="DJ314" s="163"/>
      <c r="DK314" s="163"/>
      <c r="DL314" s="163"/>
      <c r="DM314" s="163"/>
      <c r="DN314" s="163"/>
      <c r="DO314" s="163"/>
      <c r="DP314" s="163"/>
      <c r="DQ314" s="163"/>
      <c r="DR314" s="163"/>
      <c r="DS314" s="163"/>
      <c r="DT314" s="163"/>
      <c r="DU314" s="163"/>
      <c r="DV314" s="163"/>
      <c r="DW314" s="163"/>
      <c r="DX314" s="163"/>
      <c r="DY314" s="163"/>
      <c r="DZ314" s="163"/>
      <c r="EA314" s="163"/>
      <c r="EB314" s="163"/>
      <c r="EC314" s="163"/>
      <c r="ED314" s="163"/>
      <c r="EE314" s="163"/>
      <c r="EF314" s="163"/>
      <c r="EG314" s="163"/>
      <c r="EH314" s="163"/>
      <c r="EI314" s="163"/>
      <c r="EJ314" s="163"/>
      <c r="EK314" s="163"/>
      <c r="EL314" s="163"/>
      <c r="EM314" s="163"/>
      <c r="EN314" s="163"/>
      <c r="EO314" s="163"/>
      <c r="EP314" s="163"/>
      <c r="EQ314" s="163"/>
      <c r="ER314" s="163"/>
      <c r="ES314" s="163"/>
      <c r="ET314" s="163"/>
      <c r="EU314" s="163"/>
      <c r="EV314" s="163"/>
      <c r="EW314" s="163"/>
      <c r="EX314" s="163"/>
      <c r="EY314" s="163"/>
      <c r="EZ314" s="163"/>
      <c r="FA314" s="163"/>
      <c r="FB314" s="163"/>
      <c r="FC314" s="163"/>
      <c r="FD314" s="163"/>
      <c r="FE314" s="163"/>
      <c r="FF314" s="163"/>
      <c r="FG314" s="163"/>
      <c r="FH314" s="163"/>
      <c r="FI314" s="163"/>
      <c r="FJ314" s="163"/>
      <c r="FK314" s="163"/>
      <c r="FL314" s="163"/>
      <c r="FM314" s="163"/>
      <c r="FN314" s="163"/>
      <c r="FO314" s="163"/>
      <c r="FP314" s="163"/>
      <c r="FQ314" s="163"/>
      <c r="FR314" s="163"/>
      <c r="FS314" s="163"/>
      <c r="FT314" s="163"/>
      <c r="FU314" s="163"/>
      <c r="FV314" s="163"/>
      <c r="FW314" s="163"/>
      <c r="FX314" s="163"/>
      <c r="FY314" s="163"/>
      <c r="FZ314" s="163"/>
      <c r="GA314" s="163"/>
      <c r="GB314" s="163"/>
      <c r="GC314" s="163"/>
      <c r="GD314" s="163"/>
      <c r="GE314" s="163"/>
      <c r="GF314" s="163"/>
      <c r="GG314" s="163"/>
      <c r="GH314" s="163"/>
      <c r="GI314" s="163"/>
      <c r="GJ314" s="163"/>
      <c r="GK314" s="163"/>
      <c r="GL314" s="163"/>
      <c r="GM314" s="163"/>
      <c r="GN314" s="163"/>
      <c r="GO314" s="163"/>
      <c r="GP314" s="163"/>
      <c r="GQ314" s="163"/>
      <c r="GR314" s="163"/>
      <c r="GS314" s="163"/>
      <c r="GT314" s="163"/>
      <c r="GU314" s="163"/>
      <c r="GV314" s="163"/>
      <c r="GW314" s="163"/>
      <c r="GX314" s="163"/>
      <c r="GY314" s="163"/>
      <c r="GZ314" s="163"/>
      <c r="HA314" s="163"/>
      <c r="HB314" s="163"/>
      <c r="HC314" s="163"/>
      <c r="HD314" s="163"/>
      <c r="HE314" s="163"/>
      <c r="HF314" s="163"/>
      <c r="HG314" s="163"/>
      <c r="HH314" s="163"/>
      <c r="HI314" s="163"/>
      <c r="HJ314" s="163"/>
      <c r="HK314" s="163"/>
      <c r="HL314" s="163"/>
      <c r="HM314" s="163"/>
      <c r="HN314" s="163"/>
      <c r="HO314" s="163"/>
      <c r="HP314" s="163"/>
      <c r="HQ314" s="163"/>
      <c r="HR314" s="163"/>
      <c r="HS314" s="163"/>
      <c r="HT314" s="163"/>
      <c r="HU314" s="163"/>
      <c r="HV314" s="163"/>
      <c r="HW314" s="163"/>
      <c r="HX314" s="163"/>
      <c r="HY314" s="163"/>
      <c r="HZ314" s="163"/>
      <c r="IA314" s="163"/>
      <c r="IB314" s="163"/>
      <c r="IC314" s="163"/>
      <c r="ID314" s="163"/>
      <c r="IE314" s="163"/>
      <c r="IF314" s="163"/>
      <c r="IG314" s="163"/>
      <c r="IH314" s="163"/>
      <c r="II314" s="163"/>
      <c r="IJ314" s="163"/>
      <c r="IK314" s="163"/>
      <c r="IL314" s="163"/>
      <c r="IM314" s="163"/>
      <c r="IN314" s="163"/>
      <c r="IO314" s="163"/>
      <c r="IP314" s="163"/>
      <c r="IQ314" s="163"/>
      <c r="IR314" s="163"/>
      <c r="IS314" s="163"/>
      <c r="IT314" s="163"/>
      <c r="IU314" s="163"/>
      <c r="IV314" s="166"/>
    </row>
    <row r="315" spans="1:256" s="9" customFormat="1" ht="79.5" customHeight="1">
      <c r="A315" s="28" t="s">
        <v>988</v>
      </c>
      <c r="B315" s="28" t="s">
        <v>636</v>
      </c>
      <c r="C315" s="28" t="s">
        <v>1301</v>
      </c>
      <c r="D315" s="28" t="s">
        <v>1296</v>
      </c>
      <c r="E315" s="28" t="s">
        <v>1302</v>
      </c>
      <c r="F315" s="28" t="s">
        <v>151</v>
      </c>
      <c r="G315" s="28" t="s">
        <v>339</v>
      </c>
      <c r="H315" s="28">
        <v>2020</v>
      </c>
      <c r="I315" s="28" t="s">
        <v>133</v>
      </c>
      <c r="J315" s="28" t="s">
        <v>220</v>
      </c>
      <c r="K315" s="28">
        <v>13909125304</v>
      </c>
      <c r="L315" s="28">
        <f t="shared" si="38"/>
        <v>95</v>
      </c>
      <c r="M315" s="28">
        <f t="shared" si="39"/>
        <v>95</v>
      </c>
      <c r="N315" s="28"/>
      <c r="O315" s="28"/>
      <c r="P315" s="28">
        <v>95</v>
      </c>
      <c r="Q315" s="28"/>
      <c r="R315" s="28"/>
      <c r="S315" s="28"/>
      <c r="T315" s="28"/>
      <c r="U315" s="28"/>
      <c r="V315" s="39"/>
      <c r="W315" s="39"/>
      <c r="X315" s="39"/>
      <c r="Y315" s="39"/>
      <c r="Z315" s="39"/>
      <c r="AA315" s="28" t="s">
        <v>135</v>
      </c>
      <c r="AB315" s="28" t="s">
        <v>136</v>
      </c>
      <c r="AC315" s="28" t="s">
        <v>136</v>
      </c>
      <c r="AD315" s="28" t="s">
        <v>137</v>
      </c>
      <c r="AE315" s="28" t="s">
        <v>137</v>
      </c>
      <c r="AF315" s="28" t="s">
        <v>137</v>
      </c>
      <c r="AG315" s="28">
        <v>45</v>
      </c>
      <c r="AH315" s="28">
        <v>99</v>
      </c>
      <c r="AI315" s="28">
        <v>45</v>
      </c>
      <c r="AJ315" s="28">
        <v>99</v>
      </c>
      <c r="AK315" s="28" t="s">
        <v>164</v>
      </c>
      <c r="AL315" s="28" t="s">
        <v>165</v>
      </c>
      <c r="AM315" s="49"/>
      <c r="AN315" s="49"/>
      <c r="AO315" s="49"/>
      <c r="AP315" s="49"/>
      <c r="AQ315" s="49"/>
      <c r="AR315" s="49"/>
      <c r="AS315" s="49"/>
      <c r="AT315" s="49"/>
      <c r="AU315" s="49"/>
      <c r="AV315" s="49"/>
      <c r="AW315" s="49"/>
      <c r="AX315" s="49"/>
      <c r="AY315" s="49"/>
      <c r="AZ315" s="49"/>
      <c r="BA315" s="49"/>
      <c r="BB315" s="49"/>
      <c r="BC315" s="49"/>
      <c r="BD315" s="49"/>
      <c r="BE315" s="49"/>
      <c r="BF315" s="49"/>
      <c r="BG315" s="49"/>
      <c r="BH315" s="49"/>
      <c r="BI315" s="49"/>
      <c r="BJ315" s="49"/>
      <c r="BK315" s="49"/>
      <c r="BL315" s="49"/>
      <c r="BM315" s="49"/>
      <c r="BN315" s="49"/>
      <c r="BO315" s="49"/>
      <c r="BP315" s="49"/>
      <c r="BQ315" s="49"/>
      <c r="BR315" s="49"/>
      <c r="BS315" s="49"/>
      <c r="BT315" s="49"/>
      <c r="BU315" s="49"/>
      <c r="BV315" s="49"/>
      <c r="BW315" s="49"/>
      <c r="BX315" s="49"/>
      <c r="BY315" s="49"/>
      <c r="BZ315" s="49"/>
      <c r="CA315" s="49"/>
      <c r="CB315" s="49"/>
      <c r="CC315" s="49"/>
      <c r="CD315" s="49"/>
      <c r="CE315" s="49"/>
      <c r="CF315" s="49"/>
      <c r="CG315" s="49"/>
      <c r="CH315" s="49"/>
      <c r="CI315" s="49"/>
      <c r="CJ315" s="49"/>
      <c r="CK315" s="49"/>
      <c r="CL315" s="49"/>
      <c r="CM315" s="49"/>
      <c r="CN315" s="49"/>
      <c r="CO315" s="49"/>
      <c r="CP315" s="49"/>
      <c r="CQ315" s="49"/>
      <c r="CR315" s="49"/>
      <c r="CS315" s="49"/>
      <c r="CT315" s="49"/>
      <c r="CU315" s="49"/>
      <c r="CV315" s="49"/>
      <c r="CW315" s="49"/>
      <c r="CX315" s="49"/>
      <c r="CY315" s="49"/>
      <c r="CZ315" s="49"/>
      <c r="DA315" s="49"/>
      <c r="DB315" s="49"/>
      <c r="DC315" s="49"/>
      <c r="DD315" s="49"/>
      <c r="DE315" s="49"/>
      <c r="DF315" s="49"/>
      <c r="DG315" s="49"/>
      <c r="DH315" s="49"/>
      <c r="DI315" s="49"/>
      <c r="DJ315" s="49"/>
      <c r="DK315" s="49"/>
      <c r="DL315" s="49"/>
      <c r="DM315" s="49"/>
      <c r="DN315" s="49"/>
      <c r="DO315" s="49"/>
      <c r="DP315" s="49"/>
      <c r="DQ315" s="49"/>
      <c r="DR315" s="49"/>
      <c r="DS315" s="49"/>
      <c r="DT315" s="49"/>
      <c r="DU315" s="49"/>
      <c r="DV315" s="49"/>
      <c r="DW315" s="49"/>
      <c r="DX315" s="49"/>
      <c r="DY315" s="49"/>
      <c r="DZ315" s="49"/>
      <c r="EA315" s="49"/>
      <c r="EB315" s="49"/>
      <c r="EC315" s="49"/>
      <c r="ED315" s="49"/>
      <c r="EE315" s="49"/>
      <c r="EF315" s="49"/>
      <c r="EG315" s="49"/>
      <c r="EH315" s="49"/>
      <c r="EI315" s="49"/>
      <c r="EJ315" s="49"/>
      <c r="EK315" s="49"/>
      <c r="EL315" s="49"/>
      <c r="EM315" s="49"/>
      <c r="EN315" s="49"/>
      <c r="EO315" s="49"/>
      <c r="EP315" s="49"/>
      <c r="EQ315" s="49"/>
      <c r="ER315" s="49"/>
      <c r="ES315" s="49"/>
      <c r="ET315" s="49"/>
      <c r="EU315" s="49"/>
      <c r="EV315" s="49"/>
      <c r="EW315" s="49"/>
      <c r="EX315" s="49"/>
      <c r="EY315" s="49"/>
      <c r="EZ315" s="49"/>
      <c r="FA315" s="49"/>
      <c r="FB315" s="49"/>
      <c r="FC315" s="49"/>
      <c r="FD315" s="49"/>
      <c r="FE315" s="49"/>
      <c r="FF315" s="49"/>
      <c r="FG315" s="49"/>
      <c r="FH315" s="49"/>
      <c r="FI315" s="49"/>
      <c r="FJ315" s="49"/>
      <c r="FK315" s="49"/>
      <c r="FL315" s="49"/>
      <c r="FM315" s="49"/>
      <c r="FN315" s="49"/>
      <c r="FO315" s="49"/>
      <c r="FP315" s="49"/>
      <c r="FQ315" s="49"/>
      <c r="FR315" s="49"/>
      <c r="FS315" s="49"/>
      <c r="FT315" s="49"/>
      <c r="FU315" s="49"/>
      <c r="FV315" s="49"/>
      <c r="FW315" s="49"/>
      <c r="FX315" s="49"/>
      <c r="FY315" s="49"/>
      <c r="FZ315" s="49"/>
      <c r="GA315" s="49"/>
      <c r="GB315" s="49"/>
      <c r="GC315" s="49"/>
      <c r="GD315" s="49"/>
      <c r="GE315" s="49"/>
      <c r="GF315" s="49"/>
      <c r="GG315" s="49"/>
      <c r="GH315" s="49"/>
      <c r="GI315" s="49"/>
      <c r="GJ315" s="49"/>
      <c r="GK315" s="49"/>
      <c r="GL315" s="49"/>
      <c r="GM315" s="49"/>
      <c r="GN315" s="49"/>
      <c r="GO315" s="49"/>
      <c r="GP315" s="49"/>
      <c r="GQ315" s="49"/>
      <c r="GR315" s="49"/>
      <c r="GS315" s="49"/>
      <c r="GT315" s="49"/>
      <c r="GU315" s="49"/>
      <c r="GV315" s="49"/>
      <c r="GW315" s="49"/>
      <c r="GX315" s="49"/>
      <c r="GY315" s="49"/>
      <c r="GZ315" s="49"/>
      <c r="HA315" s="49"/>
      <c r="HB315" s="49"/>
      <c r="HC315" s="49"/>
      <c r="HD315" s="49"/>
      <c r="HE315" s="49"/>
      <c r="HF315" s="49"/>
      <c r="HG315" s="49"/>
      <c r="HH315" s="49"/>
      <c r="HI315" s="49"/>
      <c r="HJ315" s="49"/>
      <c r="HK315" s="49"/>
      <c r="HL315" s="49"/>
      <c r="HM315" s="49"/>
      <c r="HN315" s="49"/>
      <c r="HO315" s="49"/>
      <c r="HP315" s="49"/>
      <c r="HQ315" s="49"/>
      <c r="HR315" s="49"/>
      <c r="HS315" s="49"/>
      <c r="HT315" s="49"/>
      <c r="HU315" s="49"/>
      <c r="HV315" s="49"/>
      <c r="HW315" s="49"/>
      <c r="HX315" s="49"/>
      <c r="HY315" s="49"/>
      <c r="HZ315" s="49"/>
      <c r="IA315" s="49"/>
      <c r="IB315" s="49"/>
      <c r="IC315" s="49"/>
      <c r="ID315" s="49"/>
      <c r="IE315" s="49"/>
      <c r="IF315" s="49"/>
      <c r="IG315" s="49"/>
      <c r="IH315" s="49"/>
      <c r="II315" s="49"/>
      <c r="IJ315" s="49"/>
      <c r="IK315" s="49"/>
      <c r="IL315" s="49"/>
      <c r="IM315" s="49"/>
      <c r="IN315" s="49"/>
      <c r="IO315" s="49"/>
      <c r="IP315" s="49"/>
      <c r="IQ315" s="49"/>
      <c r="IR315" s="49"/>
      <c r="IS315" s="49"/>
      <c r="IT315" s="49"/>
      <c r="IU315" s="49"/>
      <c r="IV315" s="59"/>
    </row>
    <row r="316" spans="1:256" s="9" customFormat="1" ht="79.5" customHeight="1">
      <c r="A316" s="28" t="s">
        <v>988</v>
      </c>
      <c r="B316" s="28" t="s">
        <v>636</v>
      </c>
      <c r="C316" s="28" t="s">
        <v>1303</v>
      </c>
      <c r="D316" s="28" t="s">
        <v>1304</v>
      </c>
      <c r="E316" s="28" t="s">
        <v>1305</v>
      </c>
      <c r="F316" s="28" t="s">
        <v>159</v>
      </c>
      <c r="G316" s="28" t="s">
        <v>394</v>
      </c>
      <c r="H316" s="121">
        <v>2020</v>
      </c>
      <c r="I316" s="28" t="s">
        <v>133</v>
      </c>
      <c r="J316" s="28" t="s">
        <v>220</v>
      </c>
      <c r="K316" s="28">
        <v>13909125304</v>
      </c>
      <c r="L316" s="28">
        <f t="shared" si="38"/>
        <v>20</v>
      </c>
      <c r="M316" s="28">
        <f t="shared" si="39"/>
        <v>20</v>
      </c>
      <c r="N316" s="28"/>
      <c r="O316" s="28"/>
      <c r="P316" s="28">
        <v>20</v>
      </c>
      <c r="Q316" s="28"/>
      <c r="R316" s="28"/>
      <c r="S316" s="28"/>
      <c r="T316" s="28"/>
      <c r="U316" s="28"/>
      <c r="V316" s="39"/>
      <c r="W316" s="39"/>
      <c r="X316" s="39"/>
      <c r="Y316" s="39"/>
      <c r="Z316" s="39"/>
      <c r="AA316" s="28" t="s">
        <v>135</v>
      </c>
      <c r="AB316" s="28" t="s">
        <v>136</v>
      </c>
      <c r="AC316" s="28" t="s">
        <v>136</v>
      </c>
      <c r="AD316" s="28" t="s">
        <v>136</v>
      </c>
      <c r="AE316" s="28" t="s">
        <v>136</v>
      </c>
      <c r="AF316" s="28" t="s">
        <v>137</v>
      </c>
      <c r="AG316" s="28">
        <v>50</v>
      </c>
      <c r="AH316" s="28">
        <v>156</v>
      </c>
      <c r="AI316" s="28">
        <v>50</v>
      </c>
      <c r="AJ316" s="28">
        <v>156</v>
      </c>
      <c r="AK316" s="28" t="s">
        <v>164</v>
      </c>
      <c r="AL316" s="28" t="s">
        <v>165</v>
      </c>
      <c r="AM316" s="49"/>
      <c r="AN316" s="49"/>
      <c r="AO316" s="49"/>
      <c r="AP316" s="49"/>
      <c r="AQ316" s="49"/>
      <c r="AR316" s="49"/>
      <c r="AS316" s="49"/>
      <c r="AT316" s="49"/>
      <c r="AU316" s="49"/>
      <c r="AV316" s="49"/>
      <c r="AW316" s="49"/>
      <c r="AX316" s="49"/>
      <c r="AY316" s="49"/>
      <c r="AZ316" s="49"/>
      <c r="BA316" s="49"/>
      <c r="BB316" s="49"/>
      <c r="BC316" s="49"/>
      <c r="BD316" s="49"/>
      <c r="BE316" s="49"/>
      <c r="BF316" s="49"/>
      <c r="BG316" s="49"/>
      <c r="BH316" s="49"/>
      <c r="BI316" s="49"/>
      <c r="BJ316" s="49"/>
      <c r="BK316" s="49"/>
      <c r="BL316" s="49"/>
      <c r="BM316" s="49"/>
      <c r="BN316" s="49"/>
      <c r="BO316" s="49"/>
      <c r="BP316" s="49"/>
      <c r="BQ316" s="49"/>
      <c r="BR316" s="49"/>
      <c r="BS316" s="49"/>
      <c r="BT316" s="49"/>
      <c r="BU316" s="49"/>
      <c r="BV316" s="49"/>
      <c r="BW316" s="49"/>
      <c r="BX316" s="49"/>
      <c r="BY316" s="49"/>
      <c r="BZ316" s="49"/>
      <c r="CA316" s="49"/>
      <c r="CB316" s="49"/>
      <c r="CC316" s="49"/>
      <c r="CD316" s="49"/>
      <c r="CE316" s="49"/>
      <c r="CF316" s="49"/>
      <c r="CG316" s="49"/>
      <c r="CH316" s="49"/>
      <c r="CI316" s="49"/>
      <c r="CJ316" s="49"/>
      <c r="CK316" s="49"/>
      <c r="CL316" s="49"/>
      <c r="CM316" s="49"/>
      <c r="CN316" s="49"/>
      <c r="CO316" s="49"/>
      <c r="CP316" s="49"/>
      <c r="CQ316" s="49"/>
      <c r="CR316" s="49"/>
      <c r="CS316" s="49"/>
      <c r="CT316" s="49"/>
      <c r="CU316" s="49"/>
      <c r="CV316" s="49"/>
      <c r="CW316" s="49"/>
      <c r="CX316" s="49"/>
      <c r="CY316" s="49"/>
      <c r="CZ316" s="49"/>
      <c r="DA316" s="49"/>
      <c r="DB316" s="49"/>
      <c r="DC316" s="49"/>
      <c r="DD316" s="49"/>
      <c r="DE316" s="49"/>
      <c r="DF316" s="49"/>
      <c r="DG316" s="49"/>
      <c r="DH316" s="49"/>
      <c r="DI316" s="49"/>
      <c r="DJ316" s="49"/>
      <c r="DK316" s="49"/>
      <c r="DL316" s="49"/>
      <c r="DM316" s="49"/>
      <c r="DN316" s="49"/>
      <c r="DO316" s="49"/>
      <c r="DP316" s="49"/>
      <c r="DQ316" s="49"/>
      <c r="DR316" s="49"/>
      <c r="DS316" s="49"/>
      <c r="DT316" s="49"/>
      <c r="DU316" s="49"/>
      <c r="DV316" s="49"/>
      <c r="DW316" s="49"/>
      <c r="DX316" s="49"/>
      <c r="DY316" s="49"/>
      <c r="DZ316" s="49"/>
      <c r="EA316" s="49"/>
      <c r="EB316" s="49"/>
      <c r="EC316" s="49"/>
      <c r="ED316" s="49"/>
      <c r="EE316" s="49"/>
      <c r="EF316" s="49"/>
      <c r="EG316" s="49"/>
      <c r="EH316" s="49"/>
      <c r="EI316" s="49"/>
      <c r="EJ316" s="49"/>
      <c r="EK316" s="49"/>
      <c r="EL316" s="49"/>
      <c r="EM316" s="49"/>
      <c r="EN316" s="49"/>
      <c r="EO316" s="49"/>
      <c r="EP316" s="49"/>
      <c r="EQ316" s="49"/>
      <c r="ER316" s="49"/>
      <c r="ES316" s="49"/>
      <c r="ET316" s="49"/>
      <c r="EU316" s="49"/>
      <c r="EV316" s="49"/>
      <c r="EW316" s="49"/>
      <c r="EX316" s="49"/>
      <c r="EY316" s="49"/>
      <c r="EZ316" s="49"/>
      <c r="FA316" s="49"/>
      <c r="FB316" s="49"/>
      <c r="FC316" s="49"/>
      <c r="FD316" s="49"/>
      <c r="FE316" s="49"/>
      <c r="FF316" s="49"/>
      <c r="FG316" s="49"/>
      <c r="FH316" s="49"/>
      <c r="FI316" s="49"/>
      <c r="FJ316" s="49"/>
      <c r="FK316" s="49"/>
      <c r="FL316" s="49"/>
      <c r="FM316" s="49"/>
      <c r="FN316" s="49"/>
      <c r="FO316" s="49"/>
      <c r="FP316" s="49"/>
      <c r="FQ316" s="49"/>
      <c r="FR316" s="49"/>
      <c r="FS316" s="49"/>
      <c r="FT316" s="49"/>
      <c r="FU316" s="49"/>
      <c r="FV316" s="49"/>
      <c r="FW316" s="49"/>
      <c r="FX316" s="49"/>
      <c r="FY316" s="49"/>
      <c r="FZ316" s="49"/>
      <c r="GA316" s="49"/>
      <c r="GB316" s="49"/>
      <c r="GC316" s="49"/>
      <c r="GD316" s="49"/>
      <c r="GE316" s="49"/>
      <c r="GF316" s="49"/>
      <c r="GG316" s="49"/>
      <c r="GH316" s="49"/>
      <c r="GI316" s="49"/>
      <c r="GJ316" s="49"/>
      <c r="GK316" s="49"/>
      <c r="GL316" s="49"/>
      <c r="GM316" s="49"/>
      <c r="GN316" s="49"/>
      <c r="GO316" s="49"/>
      <c r="GP316" s="49"/>
      <c r="GQ316" s="49"/>
      <c r="GR316" s="49"/>
      <c r="GS316" s="49"/>
      <c r="GT316" s="49"/>
      <c r="GU316" s="49"/>
      <c r="GV316" s="49"/>
      <c r="GW316" s="49"/>
      <c r="GX316" s="49"/>
      <c r="GY316" s="49"/>
      <c r="GZ316" s="49"/>
      <c r="HA316" s="49"/>
      <c r="HB316" s="49"/>
      <c r="HC316" s="49"/>
      <c r="HD316" s="49"/>
      <c r="HE316" s="49"/>
      <c r="HF316" s="49"/>
      <c r="HG316" s="49"/>
      <c r="HH316" s="49"/>
      <c r="HI316" s="49"/>
      <c r="HJ316" s="49"/>
      <c r="HK316" s="49"/>
      <c r="HL316" s="49"/>
      <c r="HM316" s="49"/>
      <c r="HN316" s="49"/>
      <c r="HO316" s="49"/>
      <c r="HP316" s="49"/>
      <c r="HQ316" s="49"/>
      <c r="HR316" s="49"/>
      <c r="HS316" s="49"/>
      <c r="HT316" s="49"/>
      <c r="HU316" s="49"/>
      <c r="HV316" s="49"/>
      <c r="HW316" s="49"/>
      <c r="HX316" s="49"/>
      <c r="HY316" s="49"/>
      <c r="HZ316" s="49"/>
      <c r="IA316" s="49"/>
      <c r="IB316" s="49"/>
      <c r="IC316" s="49"/>
      <c r="ID316" s="49"/>
      <c r="IE316" s="49"/>
      <c r="IF316" s="49"/>
      <c r="IG316" s="49"/>
      <c r="IH316" s="49"/>
      <c r="II316" s="49"/>
      <c r="IJ316" s="49"/>
      <c r="IK316" s="49"/>
      <c r="IL316" s="49"/>
      <c r="IM316" s="49"/>
      <c r="IN316" s="49"/>
      <c r="IO316" s="49"/>
      <c r="IP316" s="49"/>
      <c r="IQ316" s="49"/>
      <c r="IR316" s="49"/>
      <c r="IS316" s="49"/>
      <c r="IT316" s="49"/>
      <c r="IU316" s="49"/>
      <c r="IV316" s="59"/>
    </row>
    <row r="317" spans="1:256" s="9" customFormat="1" ht="79.5" customHeight="1">
      <c r="A317" s="28" t="s">
        <v>988</v>
      </c>
      <c r="B317" s="28" t="s">
        <v>636</v>
      </c>
      <c r="C317" s="29" t="s">
        <v>1306</v>
      </c>
      <c r="D317" s="28" t="s">
        <v>1307</v>
      </c>
      <c r="E317" s="28" t="s">
        <v>1308</v>
      </c>
      <c r="F317" s="28" t="s">
        <v>143</v>
      </c>
      <c r="G317" s="28" t="s">
        <v>453</v>
      </c>
      <c r="H317" s="28">
        <v>2020</v>
      </c>
      <c r="I317" s="28" t="s">
        <v>133</v>
      </c>
      <c r="J317" s="28" t="s">
        <v>184</v>
      </c>
      <c r="K317" s="28">
        <v>13909123467</v>
      </c>
      <c r="L317" s="28">
        <f t="shared" si="38"/>
        <v>31.2</v>
      </c>
      <c r="M317" s="28">
        <f t="shared" si="39"/>
        <v>31.2</v>
      </c>
      <c r="N317" s="28"/>
      <c r="O317" s="28"/>
      <c r="P317" s="28"/>
      <c r="Q317" s="28">
        <v>31.2</v>
      </c>
      <c r="R317" s="28"/>
      <c r="S317" s="28"/>
      <c r="T317" s="28"/>
      <c r="U317" s="28"/>
      <c r="V317" s="39"/>
      <c r="W317" s="39"/>
      <c r="X317" s="39"/>
      <c r="Y317" s="39"/>
      <c r="Z317" s="39"/>
      <c r="AA317" s="28" t="s">
        <v>135</v>
      </c>
      <c r="AB317" s="28" t="s">
        <v>136</v>
      </c>
      <c r="AC317" s="28" t="s">
        <v>136</v>
      </c>
      <c r="AD317" s="28" t="s">
        <v>136</v>
      </c>
      <c r="AE317" s="28" t="s">
        <v>136</v>
      </c>
      <c r="AF317" s="28" t="s">
        <v>137</v>
      </c>
      <c r="AG317" s="28">
        <v>51</v>
      </c>
      <c r="AH317" s="28">
        <v>122</v>
      </c>
      <c r="AI317" s="28">
        <v>51</v>
      </c>
      <c r="AJ317" s="28">
        <v>122</v>
      </c>
      <c r="AK317" s="28" t="s">
        <v>164</v>
      </c>
      <c r="AL317" s="28" t="s">
        <v>165</v>
      </c>
      <c r="AM317" s="49"/>
      <c r="AN317" s="49"/>
      <c r="AO317" s="49"/>
      <c r="AP317" s="49"/>
      <c r="AQ317" s="49"/>
      <c r="AR317" s="49"/>
      <c r="AS317" s="49"/>
      <c r="AT317" s="49"/>
      <c r="AU317" s="49"/>
      <c r="AV317" s="49"/>
      <c r="AW317" s="49"/>
      <c r="AX317" s="49"/>
      <c r="AY317" s="49"/>
      <c r="AZ317" s="49"/>
      <c r="BA317" s="49"/>
      <c r="BB317" s="49"/>
      <c r="BC317" s="49"/>
      <c r="BD317" s="49"/>
      <c r="BE317" s="49"/>
      <c r="BF317" s="49"/>
      <c r="BG317" s="49"/>
      <c r="BH317" s="49"/>
      <c r="BI317" s="49"/>
      <c r="BJ317" s="49"/>
      <c r="BK317" s="49"/>
      <c r="BL317" s="49"/>
      <c r="BM317" s="49"/>
      <c r="BN317" s="49"/>
      <c r="BO317" s="49"/>
      <c r="BP317" s="49"/>
      <c r="BQ317" s="49"/>
      <c r="BR317" s="49"/>
      <c r="BS317" s="49"/>
      <c r="BT317" s="49"/>
      <c r="BU317" s="49"/>
      <c r="BV317" s="49"/>
      <c r="BW317" s="49"/>
      <c r="BX317" s="49"/>
      <c r="BY317" s="49"/>
      <c r="BZ317" s="49"/>
      <c r="CA317" s="49"/>
      <c r="CB317" s="49"/>
      <c r="CC317" s="49"/>
      <c r="CD317" s="49"/>
      <c r="CE317" s="49"/>
      <c r="CF317" s="49"/>
      <c r="CG317" s="49"/>
      <c r="CH317" s="49"/>
      <c r="CI317" s="49"/>
      <c r="CJ317" s="49"/>
      <c r="CK317" s="49"/>
      <c r="CL317" s="49"/>
      <c r="CM317" s="49"/>
      <c r="CN317" s="49"/>
      <c r="CO317" s="49"/>
      <c r="CP317" s="49"/>
      <c r="CQ317" s="49"/>
      <c r="CR317" s="49"/>
      <c r="CS317" s="49"/>
      <c r="CT317" s="49"/>
      <c r="CU317" s="49"/>
      <c r="CV317" s="49"/>
      <c r="CW317" s="49"/>
      <c r="CX317" s="49"/>
      <c r="CY317" s="49"/>
      <c r="CZ317" s="49"/>
      <c r="DA317" s="49"/>
      <c r="DB317" s="49"/>
      <c r="DC317" s="49"/>
      <c r="DD317" s="49"/>
      <c r="DE317" s="49"/>
      <c r="DF317" s="49"/>
      <c r="DG317" s="49"/>
      <c r="DH317" s="49"/>
      <c r="DI317" s="49"/>
      <c r="DJ317" s="49"/>
      <c r="DK317" s="49"/>
      <c r="DL317" s="49"/>
      <c r="DM317" s="49"/>
      <c r="DN317" s="49"/>
      <c r="DO317" s="49"/>
      <c r="DP317" s="49"/>
      <c r="DQ317" s="49"/>
      <c r="DR317" s="49"/>
      <c r="DS317" s="49"/>
      <c r="DT317" s="49"/>
      <c r="DU317" s="49"/>
      <c r="DV317" s="49"/>
      <c r="DW317" s="49"/>
      <c r="DX317" s="49"/>
      <c r="DY317" s="49"/>
      <c r="DZ317" s="49"/>
      <c r="EA317" s="49"/>
      <c r="EB317" s="49"/>
      <c r="EC317" s="49"/>
      <c r="ED317" s="49"/>
      <c r="EE317" s="49"/>
      <c r="EF317" s="49"/>
      <c r="EG317" s="49"/>
      <c r="EH317" s="49"/>
      <c r="EI317" s="49"/>
      <c r="EJ317" s="49"/>
      <c r="EK317" s="49"/>
      <c r="EL317" s="49"/>
      <c r="EM317" s="49"/>
      <c r="EN317" s="49"/>
      <c r="EO317" s="49"/>
      <c r="EP317" s="49"/>
      <c r="EQ317" s="49"/>
      <c r="ER317" s="49"/>
      <c r="ES317" s="49"/>
      <c r="ET317" s="49"/>
      <c r="EU317" s="49"/>
      <c r="EV317" s="49"/>
      <c r="EW317" s="49"/>
      <c r="EX317" s="49"/>
      <c r="EY317" s="49"/>
      <c r="EZ317" s="49"/>
      <c r="FA317" s="49"/>
      <c r="FB317" s="49"/>
      <c r="FC317" s="49"/>
      <c r="FD317" s="49"/>
      <c r="FE317" s="49"/>
      <c r="FF317" s="49"/>
      <c r="FG317" s="49"/>
      <c r="FH317" s="49"/>
      <c r="FI317" s="49"/>
      <c r="FJ317" s="49"/>
      <c r="FK317" s="49"/>
      <c r="FL317" s="49"/>
      <c r="FM317" s="49"/>
      <c r="FN317" s="49"/>
      <c r="FO317" s="49"/>
      <c r="FP317" s="49"/>
      <c r="FQ317" s="49"/>
      <c r="FR317" s="49"/>
      <c r="FS317" s="49"/>
      <c r="FT317" s="49"/>
      <c r="FU317" s="49"/>
      <c r="FV317" s="49"/>
      <c r="FW317" s="49"/>
      <c r="FX317" s="49"/>
      <c r="FY317" s="49"/>
      <c r="FZ317" s="49"/>
      <c r="GA317" s="49"/>
      <c r="GB317" s="49"/>
      <c r="GC317" s="49"/>
      <c r="GD317" s="49"/>
      <c r="GE317" s="49"/>
      <c r="GF317" s="49"/>
      <c r="GG317" s="49"/>
      <c r="GH317" s="49"/>
      <c r="GI317" s="49"/>
      <c r="GJ317" s="49"/>
      <c r="GK317" s="49"/>
      <c r="GL317" s="49"/>
      <c r="GM317" s="49"/>
      <c r="GN317" s="49"/>
      <c r="GO317" s="49"/>
      <c r="GP317" s="49"/>
      <c r="GQ317" s="49"/>
      <c r="GR317" s="49"/>
      <c r="GS317" s="49"/>
      <c r="GT317" s="49"/>
      <c r="GU317" s="49"/>
      <c r="GV317" s="49"/>
      <c r="GW317" s="49"/>
      <c r="GX317" s="49"/>
      <c r="GY317" s="49"/>
      <c r="GZ317" s="49"/>
      <c r="HA317" s="49"/>
      <c r="HB317" s="49"/>
      <c r="HC317" s="49"/>
      <c r="HD317" s="49"/>
      <c r="HE317" s="49"/>
      <c r="HF317" s="49"/>
      <c r="HG317" s="49"/>
      <c r="HH317" s="49"/>
      <c r="HI317" s="49"/>
      <c r="HJ317" s="49"/>
      <c r="HK317" s="49"/>
      <c r="HL317" s="49"/>
      <c r="HM317" s="49"/>
      <c r="HN317" s="49"/>
      <c r="HO317" s="49"/>
      <c r="HP317" s="49"/>
      <c r="HQ317" s="49"/>
      <c r="HR317" s="49"/>
      <c r="HS317" s="49"/>
      <c r="HT317" s="49"/>
      <c r="HU317" s="49"/>
      <c r="HV317" s="49"/>
      <c r="HW317" s="49"/>
      <c r="HX317" s="49"/>
      <c r="HY317" s="49"/>
      <c r="HZ317" s="49"/>
      <c r="IA317" s="49"/>
      <c r="IB317" s="49"/>
      <c r="IC317" s="49"/>
      <c r="ID317" s="49"/>
      <c r="IE317" s="49"/>
      <c r="IF317" s="49"/>
      <c r="IG317" s="49"/>
      <c r="IH317" s="49"/>
      <c r="II317" s="49"/>
      <c r="IJ317" s="49"/>
      <c r="IK317" s="49"/>
      <c r="IL317" s="49"/>
      <c r="IM317" s="49"/>
      <c r="IN317" s="49"/>
      <c r="IO317" s="49"/>
      <c r="IP317" s="49"/>
      <c r="IQ317" s="49"/>
      <c r="IR317" s="49"/>
      <c r="IS317" s="49"/>
      <c r="IT317" s="49"/>
      <c r="IU317" s="49"/>
      <c r="IV317" s="59"/>
    </row>
    <row r="318" spans="1:256" s="9" customFormat="1" ht="79.5" customHeight="1">
      <c r="A318" s="28" t="s">
        <v>988</v>
      </c>
      <c r="B318" s="28" t="s">
        <v>636</v>
      </c>
      <c r="C318" s="29" t="s">
        <v>1309</v>
      </c>
      <c r="D318" s="28" t="s">
        <v>1310</v>
      </c>
      <c r="E318" s="28" t="s">
        <v>1311</v>
      </c>
      <c r="F318" s="28" t="s">
        <v>147</v>
      </c>
      <c r="G318" s="28" t="s">
        <v>1009</v>
      </c>
      <c r="H318" s="28">
        <v>2020</v>
      </c>
      <c r="I318" s="28" t="s">
        <v>133</v>
      </c>
      <c r="J318" s="28" t="s">
        <v>184</v>
      </c>
      <c r="K318" s="28">
        <v>13909123467</v>
      </c>
      <c r="L318" s="28">
        <f t="shared" si="38"/>
        <v>11</v>
      </c>
      <c r="M318" s="28">
        <f t="shared" si="39"/>
        <v>11</v>
      </c>
      <c r="N318" s="28"/>
      <c r="O318" s="28"/>
      <c r="P318" s="28"/>
      <c r="Q318" s="28">
        <v>11</v>
      </c>
      <c r="R318" s="28"/>
      <c r="S318" s="28"/>
      <c r="T318" s="28"/>
      <c r="U318" s="28"/>
      <c r="V318" s="39"/>
      <c r="W318" s="39"/>
      <c r="X318" s="39"/>
      <c r="Y318" s="39"/>
      <c r="Z318" s="39"/>
      <c r="AA318" s="28" t="s">
        <v>135</v>
      </c>
      <c r="AB318" s="28" t="s">
        <v>136</v>
      </c>
      <c r="AC318" s="28" t="s">
        <v>136</v>
      </c>
      <c r="AD318" s="28" t="s">
        <v>136</v>
      </c>
      <c r="AE318" s="28" t="s">
        <v>136</v>
      </c>
      <c r="AF318" s="28" t="s">
        <v>137</v>
      </c>
      <c r="AG318" s="28">
        <v>24</v>
      </c>
      <c r="AH318" s="28">
        <v>47</v>
      </c>
      <c r="AI318" s="28">
        <v>24</v>
      </c>
      <c r="AJ318" s="28">
        <v>47</v>
      </c>
      <c r="AK318" s="28" t="s">
        <v>164</v>
      </c>
      <c r="AL318" s="28" t="s">
        <v>165</v>
      </c>
      <c r="AM318" s="49"/>
      <c r="AN318" s="49"/>
      <c r="AO318" s="49"/>
      <c r="AP318" s="49"/>
      <c r="AQ318" s="49"/>
      <c r="AR318" s="49"/>
      <c r="AS318" s="49"/>
      <c r="AT318" s="49"/>
      <c r="AU318" s="49"/>
      <c r="AV318" s="49"/>
      <c r="AW318" s="49"/>
      <c r="AX318" s="49"/>
      <c r="AY318" s="49"/>
      <c r="AZ318" s="49"/>
      <c r="BA318" s="49"/>
      <c r="BB318" s="49"/>
      <c r="BC318" s="49"/>
      <c r="BD318" s="49"/>
      <c r="BE318" s="49"/>
      <c r="BF318" s="49"/>
      <c r="BG318" s="49"/>
      <c r="BH318" s="49"/>
      <c r="BI318" s="49"/>
      <c r="BJ318" s="49"/>
      <c r="BK318" s="49"/>
      <c r="BL318" s="49"/>
      <c r="BM318" s="49"/>
      <c r="BN318" s="49"/>
      <c r="BO318" s="49"/>
      <c r="BP318" s="49"/>
      <c r="BQ318" s="49"/>
      <c r="BR318" s="49"/>
      <c r="BS318" s="49"/>
      <c r="BT318" s="49"/>
      <c r="BU318" s="49"/>
      <c r="BV318" s="49"/>
      <c r="BW318" s="49"/>
      <c r="BX318" s="49"/>
      <c r="BY318" s="49"/>
      <c r="BZ318" s="49"/>
      <c r="CA318" s="49"/>
      <c r="CB318" s="49"/>
      <c r="CC318" s="49"/>
      <c r="CD318" s="49"/>
      <c r="CE318" s="49"/>
      <c r="CF318" s="49"/>
      <c r="CG318" s="49"/>
      <c r="CH318" s="49"/>
      <c r="CI318" s="49"/>
      <c r="CJ318" s="49"/>
      <c r="CK318" s="49"/>
      <c r="CL318" s="49"/>
      <c r="CM318" s="49"/>
      <c r="CN318" s="49"/>
      <c r="CO318" s="49"/>
      <c r="CP318" s="49"/>
      <c r="CQ318" s="49"/>
      <c r="CR318" s="49"/>
      <c r="CS318" s="49"/>
      <c r="CT318" s="49"/>
      <c r="CU318" s="49"/>
      <c r="CV318" s="49"/>
      <c r="CW318" s="49"/>
      <c r="CX318" s="49"/>
      <c r="CY318" s="49"/>
      <c r="CZ318" s="49"/>
      <c r="DA318" s="49"/>
      <c r="DB318" s="49"/>
      <c r="DC318" s="49"/>
      <c r="DD318" s="49"/>
      <c r="DE318" s="49"/>
      <c r="DF318" s="49"/>
      <c r="DG318" s="49"/>
      <c r="DH318" s="49"/>
      <c r="DI318" s="49"/>
      <c r="DJ318" s="49"/>
      <c r="DK318" s="49"/>
      <c r="DL318" s="49"/>
      <c r="DM318" s="49"/>
      <c r="DN318" s="49"/>
      <c r="DO318" s="49"/>
      <c r="DP318" s="49"/>
      <c r="DQ318" s="49"/>
      <c r="DR318" s="49"/>
      <c r="DS318" s="49"/>
      <c r="DT318" s="49"/>
      <c r="DU318" s="49"/>
      <c r="DV318" s="49"/>
      <c r="DW318" s="49"/>
      <c r="DX318" s="49"/>
      <c r="DY318" s="49"/>
      <c r="DZ318" s="49"/>
      <c r="EA318" s="49"/>
      <c r="EB318" s="49"/>
      <c r="EC318" s="49"/>
      <c r="ED318" s="49"/>
      <c r="EE318" s="49"/>
      <c r="EF318" s="49"/>
      <c r="EG318" s="49"/>
      <c r="EH318" s="49"/>
      <c r="EI318" s="49"/>
      <c r="EJ318" s="49"/>
      <c r="EK318" s="49"/>
      <c r="EL318" s="49"/>
      <c r="EM318" s="49"/>
      <c r="EN318" s="49"/>
      <c r="EO318" s="49"/>
      <c r="EP318" s="49"/>
      <c r="EQ318" s="49"/>
      <c r="ER318" s="49"/>
      <c r="ES318" s="49"/>
      <c r="ET318" s="49"/>
      <c r="EU318" s="49"/>
      <c r="EV318" s="49"/>
      <c r="EW318" s="49"/>
      <c r="EX318" s="49"/>
      <c r="EY318" s="49"/>
      <c r="EZ318" s="49"/>
      <c r="FA318" s="49"/>
      <c r="FB318" s="49"/>
      <c r="FC318" s="49"/>
      <c r="FD318" s="49"/>
      <c r="FE318" s="49"/>
      <c r="FF318" s="49"/>
      <c r="FG318" s="49"/>
      <c r="FH318" s="49"/>
      <c r="FI318" s="49"/>
      <c r="FJ318" s="49"/>
      <c r="FK318" s="49"/>
      <c r="FL318" s="49"/>
      <c r="FM318" s="49"/>
      <c r="FN318" s="49"/>
      <c r="FO318" s="49"/>
      <c r="FP318" s="49"/>
      <c r="FQ318" s="49"/>
      <c r="FR318" s="49"/>
      <c r="FS318" s="49"/>
      <c r="FT318" s="49"/>
      <c r="FU318" s="49"/>
      <c r="FV318" s="49"/>
      <c r="FW318" s="49"/>
      <c r="FX318" s="49"/>
      <c r="FY318" s="49"/>
      <c r="FZ318" s="49"/>
      <c r="GA318" s="49"/>
      <c r="GB318" s="49"/>
      <c r="GC318" s="49"/>
      <c r="GD318" s="49"/>
      <c r="GE318" s="49"/>
      <c r="GF318" s="49"/>
      <c r="GG318" s="49"/>
      <c r="GH318" s="49"/>
      <c r="GI318" s="49"/>
      <c r="GJ318" s="49"/>
      <c r="GK318" s="49"/>
      <c r="GL318" s="49"/>
      <c r="GM318" s="49"/>
      <c r="GN318" s="49"/>
      <c r="GO318" s="49"/>
      <c r="GP318" s="49"/>
      <c r="GQ318" s="49"/>
      <c r="GR318" s="49"/>
      <c r="GS318" s="49"/>
      <c r="GT318" s="49"/>
      <c r="GU318" s="49"/>
      <c r="GV318" s="49"/>
      <c r="GW318" s="49"/>
      <c r="GX318" s="49"/>
      <c r="GY318" s="49"/>
      <c r="GZ318" s="49"/>
      <c r="HA318" s="49"/>
      <c r="HB318" s="49"/>
      <c r="HC318" s="49"/>
      <c r="HD318" s="49"/>
      <c r="HE318" s="49"/>
      <c r="HF318" s="49"/>
      <c r="HG318" s="49"/>
      <c r="HH318" s="49"/>
      <c r="HI318" s="49"/>
      <c r="HJ318" s="49"/>
      <c r="HK318" s="49"/>
      <c r="HL318" s="49"/>
      <c r="HM318" s="49"/>
      <c r="HN318" s="49"/>
      <c r="HO318" s="49"/>
      <c r="HP318" s="49"/>
      <c r="HQ318" s="49"/>
      <c r="HR318" s="49"/>
      <c r="HS318" s="49"/>
      <c r="HT318" s="49"/>
      <c r="HU318" s="49"/>
      <c r="HV318" s="49"/>
      <c r="HW318" s="49"/>
      <c r="HX318" s="49"/>
      <c r="HY318" s="49"/>
      <c r="HZ318" s="49"/>
      <c r="IA318" s="49"/>
      <c r="IB318" s="49"/>
      <c r="IC318" s="49"/>
      <c r="ID318" s="49"/>
      <c r="IE318" s="49"/>
      <c r="IF318" s="49"/>
      <c r="IG318" s="49"/>
      <c r="IH318" s="49"/>
      <c r="II318" s="49"/>
      <c r="IJ318" s="49"/>
      <c r="IK318" s="49"/>
      <c r="IL318" s="49"/>
      <c r="IM318" s="49"/>
      <c r="IN318" s="49"/>
      <c r="IO318" s="49"/>
      <c r="IP318" s="49"/>
      <c r="IQ318" s="49"/>
      <c r="IR318" s="49"/>
      <c r="IS318" s="49"/>
      <c r="IT318" s="49"/>
      <c r="IU318" s="49"/>
      <c r="IV318" s="59"/>
    </row>
    <row r="319" spans="1:256" s="9" customFormat="1" ht="79.5" customHeight="1">
      <c r="A319" s="28" t="s">
        <v>988</v>
      </c>
      <c r="B319" s="28" t="s">
        <v>636</v>
      </c>
      <c r="C319" s="29" t="s">
        <v>1312</v>
      </c>
      <c r="D319" s="28" t="s">
        <v>1313</v>
      </c>
      <c r="E319" s="28" t="s">
        <v>1314</v>
      </c>
      <c r="F319" s="28" t="s">
        <v>147</v>
      </c>
      <c r="G319" s="28" t="s">
        <v>273</v>
      </c>
      <c r="H319" s="28">
        <v>2020</v>
      </c>
      <c r="I319" s="28" t="s">
        <v>133</v>
      </c>
      <c r="J319" s="28" t="s">
        <v>184</v>
      </c>
      <c r="K319" s="28">
        <v>13909123467</v>
      </c>
      <c r="L319" s="28">
        <f t="shared" si="38"/>
        <v>10</v>
      </c>
      <c r="M319" s="28">
        <f t="shared" si="39"/>
        <v>10</v>
      </c>
      <c r="N319" s="28"/>
      <c r="O319" s="28"/>
      <c r="P319" s="28"/>
      <c r="Q319" s="28">
        <v>10</v>
      </c>
      <c r="R319" s="28"/>
      <c r="S319" s="28"/>
      <c r="T319" s="28"/>
      <c r="U319" s="28"/>
      <c r="V319" s="39"/>
      <c r="W319" s="39"/>
      <c r="X319" s="39"/>
      <c r="Y319" s="39"/>
      <c r="Z319" s="39"/>
      <c r="AA319" s="28" t="s">
        <v>135</v>
      </c>
      <c r="AB319" s="28" t="s">
        <v>136</v>
      </c>
      <c r="AC319" s="28" t="s">
        <v>136</v>
      </c>
      <c r="AD319" s="28" t="s">
        <v>136</v>
      </c>
      <c r="AE319" s="28" t="s">
        <v>136</v>
      </c>
      <c r="AF319" s="28" t="s">
        <v>137</v>
      </c>
      <c r="AG319" s="28">
        <v>73</v>
      </c>
      <c r="AH319" s="28">
        <v>172</v>
      </c>
      <c r="AI319" s="28">
        <v>73</v>
      </c>
      <c r="AJ319" s="28">
        <v>172</v>
      </c>
      <c r="AK319" s="28" t="s">
        <v>164</v>
      </c>
      <c r="AL319" s="28" t="s">
        <v>165</v>
      </c>
      <c r="AM319" s="49"/>
      <c r="AN319" s="49"/>
      <c r="AO319" s="49"/>
      <c r="AP319" s="49"/>
      <c r="AQ319" s="49"/>
      <c r="AR319" s="49"/>
      <c r="AS319" s="49"/>
      <c r="AT319" s="49"/>
      <c r="AU319" s="49"/>
      <c r="AV319" s="49"/>
      <c r="AW319" s="49"/>
      <c r="AX319" s="49"/>
      <c r="AY319" s="49"/>
      <c r="AZ319" s="49"/>
      <c r="BA319" s="49"/>
      <c r="BB319" s="49"/>
      <c r="BC319" s="49"/>
      <c r="BD319" s="49"/>
      <c r="BE319" s="49"/>
      <c r="BF319" s="49"/>
      <c r="BG319" s="49"/>
      <c r="BH319" s="49"/>
      <c r="BI319" s="49"/>
      <c r="BJ319" s="49"/>
      <c r="BK319" s="49"/>
      <c r="BL319" s="49"/>
      <c r="BM319" s="49"/>
      <c r="BN319" s="49"/>
      <c r="BO319" s="49"/>
      <c r="BP319" s="49"/>
      <c r="BQ319" s="49"/>
      <c r="BR319" s="49"/>
      <c r="BS319" s="49"/>
      <c r="BT319" s="49"/>
      <c r="BU319" s="49"/>
      <c r="BV319" s="49"/>
      <c r="BW319" s="49"/>
      <c r="BX319" s="49"/>
      <c r="BY319" s="49"/>
      <c r="BZ319" s="49"/>
      <c r="CA319" s="49"/>
      <c r="CB319" s="49"/>
      <c r="CC319" s="49"/>
      <c r="CD319" s="49"/>
      <c r="CE319" s="49"/>
      <c r="CF319" s="49"/>
      <c r="CG319" s="49"/>
      <c r="CH319" s="49"/>
      <c r="CI319" s="49"/>
      <c r="CJ319" s="49"/>
      <c r="CK319" s="49"/>
      <c r="CL319" s="49"/>
      <c r="CM319" s="49"/>
      <c r="CN319" s="49"/>
      <c r="CO319" s="49"/>
      <c r="CP319" s="49"/>
      <c r="CQ319" s="49"/>
      <c r="CR319" s="49"/>
      <c r="CS319" s="49"/>
      <c r="CT319" s="49"/>
      <c r="CU319" s="49"/>
      <c r="CV319" s="49"/>
      <c r="CW319" s="49"/>
      <c r="CX319" s="49"/>
      <c r="CY319" s="49"/>
      <c r="CZ319" s="49"/>
      <c r="DA319" s="49"/>
      <c r="DB319" s="49"/>
      <c r="DC319" s="49"/>
      <c r="DD319" s="49"/>
      <c r="DE319" s="49"/>
      <c r="DF319" s="49"/>
      <c r="DG319" s="49"/>
      <c r="DH319" s="49"/>
      <c r="DI319" s="49"/>
      <c r="DJ319" s="49"/>
      <c r="DK319" s="49"/>
      <c r="DL319" s="49"/>
      <c r="DM319" s="49"/>
      <c r="DN319" s="49"/>
      <c r="DO319" s="49"/>
      <c r="DP319" s="49"/>
      <c r="DQ319" s="49"/>
      <c r="DR319" s="49"/>
      <c r="DS319" s="49"/>
      <c r="DT319" s="49"/>
      <c r="DU319" s="49"/>
      <c r="DV319" s="49"/>
      <c r="DW319" s="49"/>
      <c r="DX319" s="49"/>
      <c r="DY319" s="49"/>
      <c r="DZ319" s="49"/>
      <c r="EA319" s="49"/>
      <c r="EB319" s="49"/>
      <c r="EC319" s="49"/>
      <c r="ED319" s="49"/>
      <c r="EE319" s="49"/>
      <c r="EF319" s="49"/>
      <c r="EG319" s="49"/>
      <c r="EH319" s="49"/>
      <c r="EI319" s="49"/>
      <c r="EJ319" s="49"/>
      <c r="EK319" s="49"/>
      <c r="EL319" s="49"/>
      <c r="EM319" s="49"/>
      <c r="EN319" s="49"/>
      <c r="EO319" s="49"/>
      <c r="EP319" s="49"/>
      <c r="EQ319" s="49"/>
      <c r="ER319" s="49"/>
      <c r="ES319" s="49"/>
      <c r="ET319" s="49"/>
      <c r="EU319" s="49"/>
      <c r="EV319" s="49"/>
      <c r="EW319" s="49"/>
      <c r="EX319" s="49"/>
      <c r="EY319" s="49"/>
      <c r="EZ319" s="49"/>
      <c r="FA319" s="49"/>
      <c r="FB319" s="49"/>
      <c r="FC319" s="49"/>
      <c r="FD319" s="49"/>
      <c r="FE319" s="49"/>
      <c r="FF319" s="49"/>
      <c r="FG319" s="49"/>
      <c r="FH319" s="49"/>
      <c r="FI319" s="49"/>
      <c r="FJ319" s="49"/>
      <c r="FK319" s="49"/>
      <c r="FL319" s="49"/>
      <c r="FM319" s="49"/>
      <c r="FN319" s="49"/>
      <c r="FO319" s="49"/>
      <c r="FP319" s="49"/>
      <c r="FQ319" s="49"/>
      <c r="FR319" s="49"/>
      <c r="FS319" s="49"/>
      <c r="FT319" s="49"/>
      <c r="FU319" s="49"/>
      <c r="FV319" s="49"/>
      <c r="FW319" s="49"/>
      <c r="FX319" s="49"/>
      <c r="FY319" s="49"/>
      <c r="FZ319" s="49"/>
      <c r="GA319" s="49"/>
      <c r="GB319" s="49"/>
      <c r="GC319" s="49"/>
      <c r="GD319" s="49"/>
      <c r="GE319" s="49"/>
      <c r="GF319" s="49"/>
      <c r="GG319" s="49"/>
      <c r="GH319" s="49"/>
      <c r="GI319" s="49"/>
      <c r="GJ319" s="49"/>
      <c r="GK319" s="49"/>
      <c r="GL319" s="49"/>
      <c r="GM319" s="49"/>
      <c r="GN319" s="49"/>
      <c r="GO319" s="49"/>
      <c r="GP319" s="49"/>
      <c r="GQ319" s="49"/>
      <c r="GR319" s="49"/>
      <c r="GS319" s="49"/>
      <c r="GT319" s="49"/>
      <c r="GU319" s="49"/>
      <c r="GV319" s="49"/>
      <c r="GW319" s="49"/>
      <c r="GX319" s="49"/>
      <c r="GY319" s="49"/>
      <c r="GZ319" s="49"/>
      <c r="HA319" s="49"/>
      <c r="HB319" s="49"/>
      <c r="HC319" s="49"/>
      <c r="HD319" s="49"/>
      <c r="HE319" s="49"/>
      <c r="HF319" s="49"/>
      <c r="HG319" s="49"/>
      <c r="HH319" s="49"/>
      <c r="HI319" s="49"/>
      <c r="HJ319" s="49"/>
      <c r="HK319" s="49"/>
      <c r="HL319" s="49"/>
      <c r="HM319" s="49"/>
      <c r="HN319" s="49"/>
      <c r="HO319" s="49"/>
      <c r="HP319" s="49"/>
      <c r="HQ319" s="49"/>
      <c r="HR319" s="49"/>
      <c r="HS319" s="49"/>
      <c r="HT319" s="49"/>
      <c r="HU319" s="49"/>
      <c r="HV319" s="49"/>
      <c r="HW319" s="49"/>
      <c r="HX319" s="49"/>
      <c r="HY319" s="49"/>
      <c r="HZ319" s="49"/>
      <c r="IA319" s="49"/>
      <c r="IB319" s="49"/>
      <c r="IC319" s="49"/>
      <c r="ID319" s="49"/>
      <c r="IE319" s="49"/>
      <c r="IF319" s="49"/>
      <c r="IG319" s="49"/>
      <c r="IH319" s="49"/>
      <c r="II319" s="49"/>
      <c r="IJ319" s="49"/>
      <c r="IK319" s="49"/>
      <c r="IL319" s="49"/>
      <c r="IM319" s="49"/>
      <c r="IN319" s="49"/>
      <c r="IO319" s="49"/>
      <c r="IP319" s="49"/>
      <c r="IQ319" s="49"/>
      <c r="IR319" s="49"/>
      <c r="IS319" s="49"/>
      <c r="IT319" s="49"/>
      <c r="IU319" s="49"/>
      <c r="IV319" s="59"/>
    </row>
    <row r="320" spans="1:256" s="5" customFormat="1" ht="79.5" customHeight="1">
      <c r="A320" s="28" t="s">
        <v>988</v>
      </c>
      <c r="B320" s="28" t="s">
        <v>636</v>
      </c>
      <c r="C320" s="29" t="s">
        <v>1315</v>
      </c>
      <c r="D320" s="28" t="s">
        <v>1316</v>
      </c>
      <c r="E320" s="28" t="s">
        <v>1317</v>
      </c>
      <c r="F320" s="28" t="s">
        <v>147</v>
      </c>
      <c r="G320" s="28" t="s">
        <v>434</v>
      </c>
      <c r="H320" s="28">
        <v>2020</v>
      </c>
      <c r="I320" s="28" t="s">
        <v>133</v>
      </c>
      <c r="J320" s="28" t="s">
        <v>1318</v>
      </c>
      <c r="K320" s="28">
        <v>13909125432</v>
      </c>
      <c r="L320" s="28">
        <f t="shared" si="38"/>
        <v>25</v>
      </c>
      <c r="M320" s="28">
        <f t="shared" si="39"/>
        <v>25</v>
      </c>
      <c r="N320" s="28">
        <v>25</v>
      </c>
      <c r="O320" s="28"/>
      <c r="P320" s="28"/>
      <c r="Q320" s="28"/>
      <c r="R320" s="28"/>
      <c r="S320" s="28"/>
      <c r="T320" s="28"/>
      <c r="U320" s="28"/>
      <c r="V320" s="39"/>
      <c r="W320" s="39"/>
      <c r="X320" s="39"/>
      <c r="Y320" s="39"/>
      <c r="Z320" s="39"/>
      <c r="AA320" s="28" t="s">
        <v>135</v>
      </c>
      <c r="AB320" s="28" t="s">
        <v>136</v>
      </c>
      <c r="AC320" s="28" t="s">
        <v>136</v>
      </c>
      <c r="AD320" s="28" t="s">
        <v>136</v>
      </c>
      <c r="AE320" s="28" t="s">
        <v>136</v>
      </c>
      <c r="AF320" s="28" t="s">
        <v>137</v>
      </c>
      <c r="AG320" s="28">
        <v>56</v>
      </c>
      <c r="AH320" s="28">
        <v>118</v>
      </c>
      <c r="AI320" s="28">
        <v>56</v>
      </c>
      <c r="AJ320" s="28">
        <v>118</v>
      </c>
      <c r="AK320" s="28" t="s">
        <v>164</v>
      </c>
      <c r="AL320" s="28" t="s">
        <v>165</v>
      </c>
      <c r="AM320" s="53"/>
      <c r="AN320" s="51"/>
      <c r="AO320" s="51"/>
      <c r="AP320" s="51"/>
      <c r="AQ320" s="51"/>
      <c r="AR320" s="51"/>
      <c r="AS320" s="51"/>
      <c r="AT320" s="51"/>
      <c r="AU320" s="51"/>
      <c r="AV320" s="51"/>
      <c r="AW320" s="51"/>
      <c r="AX320" s="51"/>
      <c r="AY320" s="51"/>
      <c r="AZ320" s="51"/>
      <c r="BA320" s="51"/>
      <c r="BB320" s="51"/>
      <c r="BC320" s="51"/>
      <c r="BD320" s="51"/>
      <c r="BE320" s="51"/>
      <c r="BF320" s="51"/>
      <c r="BG320" s="51"/>
      <c r="BH320" s="51"/>
      <c r="BI320" s="51"/>
      <c r="BJ320" s="51"/>
      <c r="BK320" s="51"/>
      <c r="BL320" s="51"/>
      <c r="BM320" s="51"/>
      <c r="BN320" s="51"/>
      <c r="BO320" s="51"/>
      <c r="BP320" s="51"/>
      <c r="BQ320" s="51"/>
      <c r="BR320" s="51"/>
      <c r="BS320" s="51"/>
      <c r="BT320" s="51"/>
      <c r="BU320" s="51"/>
      <c r="BV320" s="51"/>
      <c r="BW320" s="51"/>
      <c r="BX320" s="51"/>
      <c r="BY320" s="51"/>
      <c r="BZ320" s="51"/>
      <c r="CA320" s="51"/>
      <c r="CB320" s="51"/>
      <c r="CC320" s="51"/>
      <c r="CD320" s="51"/>
      <c r="CE320" s="51"/>
      <c r="CF320" s="51"/>
      <c r="CG320" s="51"/>
      <c r="CH320" s="51"/>
      <c r="CI320" s="51"/>
      <c r="CJ320" s="51"/>
      <c r="CK320" s="51"/>
      <c r="CL320" s="51"/>
      <c r="CM320" s="51"/>
      <c r="CN320" s="51"/>
      <c r="CO320" s="51"/>
      <c r="CP320" s="51"/>
      <c r="CQ320" s="51"/>
      <c r="CR320" s="51"/>
      <c r="CS320" s="51"/>
      <c r="CT320" s="51"/>
      <c r="CU320" s="51"/>
      <c r="CV320" s="51"/>
      <c r="CW320" s="51"/>
      <c r="CX320" s="51"/>
      <c r="CY320" s="51"/>
      <c r="CZ320" s="51"/>
      <c r="DA320" s="51"/>
      <c r="DB320" s="51"/>
      <c r="DC320" s="51"/>
      <c r="DD320" s="51"/>
      <c r="DE320" s="51"/>
      <c r="DF320" s="51"/>
      <c r="DG320" s="51"/>
      <c r="DH320" s="51"/>
      <c r="DI320" s="51"/>
      <c r="DJ320" s="51"/>
      <c r="DK320" s="51"/>
      <c r="DL320" s="51"/>
      <c r="DM320" s="51"/>
      <c r="DN320" s="51"/>
      <c r="DO320" s="51"/>
      <c r="DP320" s="51"/>
      <c r="DQ320" s="51"/>
      <c r="DR320" s="51"/>
      <c r="DS320" s="51"/>
      <c r="DT320" s="51"/>
      <c r="DU320" s="51"/>
      <c r="DV320" s="51"/>
      <c r="DW320" s="51"/>
      <c r="DX320" s="51"/>
      <c r="DY320" s="51"/>
      <c r="DZ320" s="51"/>
      <c r="EA320" s="51"/>
      <c r="EB320" s="51"/>
      <c r="EC320" s="51"/>
      <c r="ED320" s="51"/>
      <c r="EE320" s="51"/>
      <c r="EF320" s="51"/>
      <c r="EG320" s="51"/>
      <c r="EH320" s="51"/>
      <c r="EI320" s="51"/>
      <c r="EJ320" s="51"/>
      <c r="EK320" s="51"/>
      <c r="EL320" s="51"/>
      <c r="EM320" s="51"/>
      <c r="EN320" s="51"/>
      <c r="EO320" s="51"/>
      <c r="EP320" s="51"/>
      <c r="EQ320" s="51"/>
      <c r="ER320" s="51"/>
      <c r="ES320" s="51"/>
      <c r="ET320" s="51"/>
      <c r="EU320" s="51"/>
      <c r="EV320" s="51"/>
      <c r="EW320" s="51"/>
      <c r="EX320" s="51"/>
      <c r="EY320" s="51"/>
      <c r="EZ320" s="51"/>
      <c r="FA320" s="51"/>
      <c r="FB320" s="51"/>
      <c r="FC320" s="51"/>
      <c r="FD320" s="51"/>
      <c r="FE320" s="51"/>
      <c r="FF320" s="51"/>
      <c r="FG320" s="51"/>
      <c r="FH320" s="51"/>
      <c r="FI320" s="51"/>
      <c r="FJ320" s="51"/>
      <c r="FK320" s="51"/>
      <c r="FL320" s="51"/>
      <c r="FM320" s="51"/>
      <c r="FN320" s="51"/>
      <c r="FO320" s="51"/>
      <c r="FP320" s="51"/>
      <c r="FQ320" s="51"/>
      <c r="FR320" s="51"/>
      <c r="FS320" s="51"/>
      <c r="FT320" s="51"/>
      <c r="FU320" s="51"/>
      <c r="FV320" s="51"/>
      <c r="FW320" s="51"/>
      <c r="FX320" s="51"/>
      <c r="FY320" s="51"/>
      <c r="FZ320" s="51"/>
      <c r="GA320" s="51"/>
      <c r="GB320" s="51"/>
      <c r="GC320" s="51"/>
      <c r="GD320" s="51"/>
      <c r="GE320" s="51"/>
      <c r="GF320" s="51"/>
      <c r="GG320" s="51"/>
      <c r="GH320" s="51"/>
      <c r="GI320" s="51"/>
      <c r="GJ320" s="51"/>
      <c r="GK320" s="51"/>
      <c r="GL320" s="51"/>
      <c r="GM320" s="51"/>
      <c r="GN320" s="51"/>
      <c r="GO320" s="51"/>
      <c r="GP320" s="51"/>
      <c r="GQ320" s="51"/>
      <c r="GR320" s="51"/>
      <c r="GS320" s="51"/>
      <c r="GT320" s="51"/>
      <c r="GU320" s="51"/>
      <c r="GV320" s="51"/>
      <c r="GW320" s="51"/>
      <c r="GX320" s="51"/>
      <c r="GY320" s="51"/>
      <c r="GZ320" s="51"/>
      <c r="HA320" s="51"/>
      <c r="HB320" s="51"/>
      <c r="HC320" s="51"/>
      <c r="HD320" s="51"/>
      <c r="HE320" s="51"/>
      <c r="HF320" s="51"/>
      <c r="HG320" s="51"/>
      <c r="HH320" s="51"/>
      <c r="HI320" s="51"/>
      <c r="HJ320" s="51"/>
      <c r="HK320" s="51"/>
      <c r="HL320" s="51"/>
      <c r="HM320" s="51"/>
      <c r="HN320" s="51"/>
      <c r="HO320" s="51"/>
      <c r="HP320" s="51"/>
      <c r="HQ320" s="51"/>
      <c r="HR320" s="51"/>
      <c r="HS320" s="51"/>
      <c r="HT320" s="51"/>
      <c r="HU320" s="51"/>
      <c r="HV320" s="51"/>
      <c r="HW320" s="51"/>
      <c r="HX320" s="51"/>
      <c r="HY320" s="51"/>
      <c r="HZ320" s="51"/>
      <c r="IA320" s="51"/>
      <c r="IB320" s="51"/>
      <c r="IC320" s="51"/>
      <c r="ID320" s="51"/>
      <c r="IE320" s="51"/>
      <c r="IF320" s="51"/>
      <c r="IG320" s="51"/>
      <c r="IH320" s="51"/>
      <c r="II320" s="51"/>
      <c r="IJ320" s="51"/>
      <c r="IK320" s="51"/>
      <c r="IL320" s="51"/>
      <c r="IM320" s="51"/>
      <c r="IN320" s="51"/>
      <c r="IO320" s="51"/>
      <c r="IP320" s="51"/>
      <c r="IQ320" s="51"/>
      <c r="IR320" s="51"/>
      <c r="IS320" s="51"/>
      <c r="IT320" s="51"/>
      <c r="IU320" s="51"/>
      <c r="IV320" s="59"/>
    </row>
    <row r="321" spans="1:256" s="9" customFormat="1" ht="79.5" customHeight="1">
      <c r="A321" s="28" t="s">
        <v>988</v>
      </c>
      <c r="B321" s="28" t="s">
        <v>636</v>
      </c>
      <c r="C321" s="29" t="s">
        <v>1319</v>
      </c>
      <c r="D321" s="28" t="s">
        <v>1320</v>
      </c>
      <c r="E321" s="63" t="s">
        <v>1321</v>
      </c>
      <c r="F321" s="28" t="s">
        <v>147</v>
      </c>
      <c r="G321" s="28" t="s">
        <v>907</v>
      </c>
      <c r="H321" s="28">
        <v>2020</v>
      </c>
      <c r="I321" s="28" t="s">
        <v>133</v>
      </c>
      <c r="J321" s="28" t="s">
        <v>184</v>
      </c>
      <c r="K321" s="28">
        <v>13909123467</v>
      </c>
      <c r="L321" s="28">
        <f t="shared" si="38"/>
        <v>40</v>
      </c>
      <c r="M321" s="28">
        <f t="shared" si="39"/>
        <v>40</v>
      </c>
      <c r="N321" s="28"/>
      <c r="O321" s="28"/>
      <c r="P321" s="28"/>
      <c r="Q321" s="28">
        <v>40</v>
      </c>
      <c r="R321" s="28"/>
      <c r="S321" s="28"/>
      <c r="T321" s="28"/>
      <c r="U321" s="28"/>
      <c r="V321" s="39"/>
      <c r="W321" s="39"/>
      <c r="X321" s="39"/>
      <c r="Y321" s="39"/>
      <c r="Z321" s="39"/>
      <c r="AA321" s="28" t="s">
        <v>135</v>
      </c>
      <c r="AB321" s="28" t="s">
        <v>136</v>
      </c>
      <c r="AC321" s="28" t="s">
        <v>136</v>
      </c>
      <c r="AD321" s="28" t="s">
        <v>136</v>
      </c>
      <c r="AE321" s="28" t="s">
        <v>136</v>
      </c>
      <c r="AF321" s="28" t="s">
        <v>137</v>
      </c>
      <c r="AG321" s="176">
        <v>42</v>
      </c>
      <c r="AH321" s="176">
        <v>115</v>
      </c>
      <c r="AI321" s="176">
        <v>42</v>
      </c>
      <c r="AJ321" s="176">
        <v>115</v>
      </c>
      <c r="AK321" s="75" t="s">
        <v>1214</v>
      </c>
      <c r="AL321" s="28" t="s">
        <v>165</v>
      </c>
      <c r="AM321" s="49"/>
      <c r="AN321" s="49"/>
      <c r="AO321" s="49"/>
      <c r="AP321" s="49"/>
      <c r="AQ321" s="49"/>
      <c r="AR321" s="49"/>
      <c r="AS321" s="49"/>
      <c r="AT321" s="49"/>
      <c r="AU321" s="49"/>
      <c r="AV321" s="49"/>
      <c r="AW321" s="49"/>
      <c r="AX321" s="49"/>
      <c r="AY321" s="49"/>
      <c r="AZ321" s="49"/>
      <c r="BA321" s="49"/>
      <c r="BB321" s="49"/>
      <c r="BC321" s="49"/>
      <c r="BD321" s="49"/>
      <c r="BE321" s="49"/>
      <c r="BF321" s="49"/>
      <c r="BG321" s="49"/>
      <c r="BH321" s="49"/>
      <c r="BI321" s="49"/>
      <c r="BJ321" s="49"/>
      <c r="BK321" s="49"/>
      <c r="BL321" s="49"/>
      <c r="BM321" s="49"/>
      <c r="BN321" s="49"/>
      <c r="BO321" s="49"/>
      <c r="BP321" s="49"/>
      <c r="BQ321" s="49"/>
      <c r="BR321" s="49"/>
      <c r="BS321" s="49"/>
      <c r="BT321" s="49"/>
      <c r="BU321" s="49"/>
      <c r="BV321" s="49"/>
      <c r="BW321" s="49"/>
      <c r="BX321" s="49"/>
      <c r="BY321" s="49"/>
      <c r="BZ321" s="49"/>
      <c r="CA321" s="49"/>
      <c r="CB321" s="49"/>
      <c r="CC321" s="49"/>
      <c r="CD321" s="49"/>
      <c r="CE321" s="49"/>
      <c r="CF321" s="49"/>
      <c r="CG321" s="49"/>
      <c r="CH321" s="49"/>
      <c r="CI321" s="49"/>
      <c r="CJ321" s="49"/>
      <c r="CK321" s="49"/>
      <c r="CL321" s="49"/>
      <c r="CM321" s="49"/>
      <c r="CN321" s="49"/>
      <c r="CO321" s="49"/>
      <c r="CP321" s="49"/>
      <c r="CQ321" s="49"/>
      <c r="CR321" s="49"/>
      <c r="CS321" s="49"/>
      <c r="CT321" s="49"/>
      <c r="CU321" s="49"/>
      <c r="CV321" s="49"/>
      <c r="CW321" s="49"/>
      <c r="CX321" s="49"/>
      <c r="CY321" s="49"/>
      <c r="CZ321" s="49"/>
      <c r="DA321" s="49"/>
      <c r="DB321" s="49"/>
      <c r="DC321" s="49"/>
      <c r="DD321" s="49"/>
      <c r="DE321" s="49"/>
      <c r="DF321" s="49"/>
      <c r="DG321" s="49"/>
      <c r="DH321" s="49"/>
      <c r="DI321" s="49"/>
      <c r="DJ321" s="49"/>
      <c r="DK321" s="49"/>
      <c r="DL321" s="49"/>
      <c r="DM321" s="49"/>
      <c r="DN321" s="49"/>
      <c r="DO321" s="49"/>
      <c r="DP321" s="49"/>
      <c r="DQ321" s="49"/>
      <c r="DR321" s="49"/>
      <c r="DS321" s="49"/>
      <c r="DT321" s="49"/>
      <c r="DU321" s="49"/>
      <c r="DV321" s="49"/>
      <c r="DW321" s="49"/>
      <c r="DX321" s="49"/>
      <c r="DY321" s="49"/>
      <c r="DZ321" s="49"/>
      <c r="EA321" s="49"/>
      <c r="EB321" s="49"/>
      <c r="EC321" s="49"/>
      <c r="ED321" s="49"/>
      <c r="EE321" s="49"/>
      <c r="EF321" s="49"/>
      <c r="EG321" s="49"/>
      <c r="EH321" s="49"/>
      <c r="EI321" s="49"/>
      <c r="EJ321" s="49"/>
      <c r="EK321" s="49"/>
      <c r="EL321" s="49"/>
      <c r="EM321" s="49"/>
      <c r="EN321" s="49"/>
      <c r="EO321" s="49"/>
      <c r="EP321" s="49"/>
      <c r="EQ321" s="49"/>
      <c r="ER321" s="49"/>
      <c r="ES321" s="49"/>
      <c r="ET321" s="49"/>
      <c r="EU321" s="49"/>
      <c r="EV321" s="49"/>
      <c r="EW321" s="49"/>
      <c r="EX321" s="49"/>
      <c r="EY321" s="49"/>
      <c r="EZ321" s="49"/>
      <c r="FA321" s="49"/>
      <c r="FB321" s="49"/>
      <c r="FC321" s="49"/>
      <c r="FD321" s="49"/>
      <c r="FE321" s="49"/>
      <c r="FF321" s="49"/>
      <c r="FG321" s="49"/>
      <c r="FH321" s="49"/>
      <c r="FI321" s="49"/>
      <c r="FJ321" s="49"/>
      <c r="FK321" s="49"/>
      <c r="FL321" s="49"/>
      <c r="FM321" s="49"/>
      <c r="FN321" s="49"/>
      <c r="FO321" s="49"/>
      <c r="FP321" s="49"/>
      <c r="FQ321" s="49"/>
      <c r="FR321" s="49"/>
      <c r="FS321" s="49"/>
      <c r="FT321" s="49"/>
      <c r="FU321" s="49"/>
      <c r="FV321" s="49"/>
      <c r="FW321" s="49"/>
      <c r="FX321" s="49"/>
      <c r="FY321" s="49"/>
      <c r="FZ321" s="49"/>
      <c r="GA321" s="49"/>
      <c r="GB321" s="49"/>
      <c r="GC321" s="49"/>
      <c r="GD321" s="49"/>
      <c r="GE321" s="49"/>
      <c r="GF321" s="49"/>
      <c r="GG321" s="49"/>
      <c r="GH321" s="49"/>
      <c r="GI321" s="49"/>
      <c r="GJ321" s="49"/>
      <c r="GK321" s="49"/>
      <c r="GL321" s="49"/>
      <c r="GM321" s="49"/>
      <c r="GN321" s="49"/>
      <c r="GO321" s="49"/>
      <c r="GP321" s="49"/>
      <c r="GQ321" s="49"/>
      <c r="GR321" s="49"/>
      <c r="GS321" s="49"/>
      <c r="GT321" s="49"/>
      <c r="GU321" s="49"/>
      <c r="GV321" s="49"/>
      <c r="GW321" s="49"/>
      <c r="GX321" s="49"/>
      <c r="GY321" s="49"/>
      <c r="GZ321" s="49"/>
      <c r="HA321" s="49"/>
      <c r="HB321" s="49"/>
      <c r="HC321" s="49"/>
      <c r="HD321" s="49"/>
      <c r="HE321" s="49"/>
      <c r="HF321" s="49"/>
      <c r="HG321" s="49"/>
      <c r="HH321" s="49"/>
      <c r="HI321" s="49"/>
      <c r="HJ321" s="49"/>
      <c r="HK321" s="49"/>
      <c r="HL321" s="49"/>
      <c r="HM321" s="49"/>
      <c r="HN321" s="49"/>
      <c r="HO321" s="49"/>
      <c r="HP321" s="49"/>
      <c r="HQ321" s="49"/>
      <c r="HR321" s="49"/>
      <c r="HS321" s="49"/>
      <c r="HT321" s="49"/>
      <c r="HU321" s="49"/>
      <c r="HV321" s="49"/>
      <c r="HW321" s="49"/>
      <c r="HX321" s="49"/>
      <c r="HY321" s="49"/>
      <c r="HZ321" s="49"/>
      <c r="IA321" s="49"/>
      <c r="IB321" s="49"/>
      <c r="IC321" s="49"/>
      <c r="ID321" s="49"/>
      <c r="IE321" s="49"/>
      <c r="IF321" s="49"/>
      <c r="IG321" s="49"/>
      <c r="IH321" s="49"/>
      <c r="II321" s="49"/>
      <c r="IJ321" s="49"/>
      <c r="IK321" s="49"/>
      <c r="IL321" s="49"/>
      <c r="IM321" s="49"/>
      <c r="IN321" s="49"/>
      <c r="IO321" s="49"/>
      <c r="IP321" s="49"/>
      <c r="IQ321" s="49"/>
      <c r="IR321" s="49"/>
      <c r="IS321" s="49"/>
      <c r="IT321" s="49"/>
      <c r="IU321" s="49"/>
      <c r="IV321" s="59"/>
    </row>
    <row r="322" spans="1:256" s="9" customFormat="1" ht="79.5" customHeight="1">
      <c r="A322" s="28" t="s">
        <v>988</v>
      </c>
      <c r="B322" s="28" t="s">
        <v>636</v>
      </c>
      <c r="C322" s="213" t="s">
        <v>1322</v>
      </c>
      <c r="D322" s="28" t="s">
        <v>1323</v>
      </c>
      <c r="E322" s="28" t="s">
        <v>1324</v>
      </c>
      <c r="F322" s="28" t="s">
        <v>155</v>
      </c>
      <c r="G322" s="28" t="s">
        <v>283</v>
      </c>
      <c r="H322" s="28">
        <v>2020</v>
      </c>
      <c r="I322" s="28" t="s">
        <v>133</v>
      </c>
      <c r="J322" s="28" t="s">
        <v>1318</v>
      </c>
      <c r="K322" s="28">
        <v>13909125432</v>
      </c>
      <c r="L322" s="28">
        <f t="shared" si="38"/>
        <v>25</v>
      </c>
      <c r="M322" s="28">
        <f t="shared" si="39"/>
        <v>25</v>
      </c>
      <c r="N322" s="28">
        <v>25</v>
      </c>
      <c r="O322" s="28"/>
      <c r="P322" s="28"/>
      <c r="Q322" s="28"/>
      <c r="R322" s="28"/>
      <c r="S322" s="28"/>
      <c r="T322" s="28"/>
      <c r="U322" s="28"/>
      <c r="V322" s="39"/>
      <c r="W322" s="39"/>
      <c r="X322" s="39"/>
      <c r="Y322" s="39"/>
      <c r="Z322" s="39"/>
      <c r="AA322" s="28" t="s">
        <v>135</v>
      </c>
      <c r="AB322" s="28" t="s">
        <v>136</v>
      </c>
      <c r="AC322" s="28" t="s">
        <v>136</v>
      </c>
      <c r="AD322" s="28" t="s">
        <v>136</v>
      </c>
      <c r="AE322" s="28" t="s">
        <v>136</v>
      </c>
      <c r="AF322" s="28" t="s">
        <v>137</v>
      </c>
      <c r="AG322" s="28">
        <v>48</v>
      </c>
      <c r="AH322" s="28">
        <v>104</v>
      </c>
      <c r="AI322" s="28">
        <v>48</v>
      </c>
      <c r="AJ322" s="28">
        <v>104</v>
      </c>
      <c r="AK322" s="28" t="s">
        <v>164</v>
      </c>
      <c r="AL322" s="28" t="s">
        <v>165</v>
      </c>
      <c r="AM322" s="49"/>
      <c r="AN322" s="49"/>
      <c r="AO322" s="49"/>
      <c r="AP322" s="49"/>
      <c r="AQ322" s="49"/>
      <c r="AR322" s="49"/>
      <c r="AS322" s="49"/>
      <c r="AT322" s="49"/>
      <c r="AU322" s="49"/>
      <c r="AV322" s="49"/>
      <c r="AW322" s="49"/>
      <c r="AX322" s="49"/>
      <c r="AY322" s="49"/>
      <c r="AZ322" s="49"/>
      <c r="BA322" s="49"/>
      <c r="BB322" s="49"/>
      <c r="BC322" s="49"/>
      <c r="BD322" s="49"/>
      <c r="BE322" s="49"/>
      <c r="BF322" s="49"/>
      <c r="BG322" s="49"/>
      <c r="BH322" s="49"/>
      <c r="BI322" s="49"/>
      <c r="BJ322" s="49"/>
      <c r="BK322" s="49"/>
      <c r="BL322" s="49"/>
      <c r="BM322" s="49"/>
      <c r="BN322" s="49"/>
      <c r="BO322" s="49"/>
      <c r="BP322" s="49"/>
      <c r="BQ322" s="49"/>
      <c r="BR322" s="49"/>
      <c r="BS322" s="49"/>
      <c r="BT322" s="49"/>
      <c r="BU322" s="49"/>
      <c r="BV322" s="49"/>
      <c r="BW322" s="49"/>
      <c r="BX322" s="49"/>
      <c r="BY322" s="49"/>
      <c r="BZ322" s="49"/>
      <c r="CA322" s="49"/>
      <c r="CB322" s="49"/>
      <c r="CC322" s="49"/>
      <c r="CD322" s="49"/>
      <c r="CE322" s="49"/>
      <c r="CF322" s="49"/>
      <c r="CG322" s="49"/>
      <c r="CH322" s="49"/>
      <c r="CI322" s="49"/>
      <c r="CJ322" s="49"/>
      <c r="CK322" s="49"/>
      <c r="CL322" s="49"/>
      <c r="CM322" s="49"/>
      <c r="CN322" s="49"/>
      <c r="CO322" s="49"/>
      <c r="CP322" s="49"/>
      <c r="CQ322" s="49"/>
      <c r="CR322" s="49"/>
      <c r="CS322" s="49"/>
      <c r="CT322" s="49"/>
      <c r="CU322" s="49"/>
      <c r="CV322" s="49"/>
      <c r="CW322" s="49"/>
      <c r="CX322" s="49"/>
      <c r="CY322" s="49"/>
      <c r="CZ322" s="49"/>
      <c r="DA322" s="49"/>
      <c r="DB322" s="49"/>
      <c r="DC322" s="49"/>
      <c r="DD322" s="49"/>
      <c r="DE322" s="49"/>
      <c r="DF322" s="49"/>
      <c r="DG322" s="49"/>
      <c r="DH322" s="49"/>
      <c r="DI322" s="49"/>
      <c r="DJ322" s="49"/>
      <c r="DK322" s="49"/>
      <c r="DL322" s="49"/>
      <c r="DM322" s="49"/>
      <c r="DN322" s="49"/>
      <c r="DO322" s="49"/>
      <c r="DP322" s="49"/>
      <c r="DQ322" s="49"/>
      <c r="DR322" s="49"/>
      <c r="DS322" s="49"/>
      <c r="DT322" s="49"/>
      <c r="DU322" s="49"/>
      <c r="DV322" s="49"/>
      <c r="DW322" s="49"/>
      <c r="DX322" s="49"/>
      <c r="DY322" s="49"/>
      <c r="DZ322" s="49"/>
      <c r="EA322" s="49"/>
      <c r="EB322" s="49"/>
      <c r="EC322" s="49"/>
      <c r="ED322" s="49"/>
      <c r="EE322" s="49"/>
      <c r="EF322" s="49"/>
      <c r="EG322" s="49"/>
      <c r="EH322" s="49"/>
      <c r="EI322" s="49"/>
      <c r="EJ322" s="49"/>
      <c r="EK322" s="49"/>
      <c r="EL322" s="49"/>
      <c r="EM322" s="49"/>
      <c r="EN322" s="49"/>
      <c r="EO322" s="49"/>
      <c r="EP322" s="49"/>
      <c r="EQ322" s="49"/>
      <c r="ER322" s="49"/>
      <c r="ES322" s="49"/>
      <c r="ET322" s="49"/>
      <c r="EU322" s="49"/>
      <c r="EV322" s="49"/>
      <c r="EW322" s="49"/>
      <c r="EX322" s="49"/>
      <c r="EY322" s="49"/>
      <c r="EZ322" s="49"/>
      <c r="FA322" s="49"/>
      <c r="FB322" s="49"/>
      <c r="FC322" s="49"/>
      <c r="FD322" s="49"/>
      <c r="FE322" s="49"/>
      <c r="FF322" s="49"/>
      <c r="FG322" s="49"/>
      <c r="FH322" s="49"/>
      <c r="FI322" s="49"/>
      <c r="FJ322" s="49"/>
      <c r="FK322" s="49"/>
      <c r="FL322" s="49"/>
      <c r="FM322" s="49"/>
      <c r="FN322" s="49"/>
      <c r="FO322" s="49"/>
      <c r="FP322" s="49"/>
      <c r="FQ322" s="49"/>
      <c r="FR322" s="49"/>
      <c r="FS322" s="49"/>
      <c r="FT322" s="49"/>
      <c r="FU322" s="49"/>
      <c r="FV322" s="49"/>
      <c r="FW322" s="49"/>
      <c r="FX322" s="49"/>
      <c r="FY322" s="49"/>
      <c r="FZ322" s="49"/>
      <c r="GA322" s="49"/>
      <c r="GB322" s="49"/>
      <c r="GC322" s="49"/>
      <c r="GD322" s="49"/>
      <c r="GE322" s="49"/>
      <c r="GF322" s="49"/>
      <c r="GG322" s="49"/>
      <c r="GH322" s="49"/>
      <c r="GI322" s="49"/>
      <c r="GJ322" s="49"/>
      <c r="GK322" s="49"/>
      <c r="GL322" s="49"/>
      <c r="GM322" s="49"/>
      <c r="GN322" s="49"/>
      <c r="GO322" s="49"/>
      <c r="GP322" s="49"/>
      <c r="GQ322" s="49"/>
      <c r="GR322" s="49"/>
      <c r="GS322" s="49"/>
      <c r="GT322" s="49"/>
      <c r="GU322" s="49"/>
      <c r="GV322" s="49"/>
      <c r="GW322" s="49"/>
      <c r="GX322" s="49"/>
      <c r="GY322" s="49"/>
      <c r="GZ322" s="49"/>
      <c r="HA322" s="49"/>
      <c r="HB322" s="49"/>
      <c r="HC322" s="49"/>
      <c r="HD322" s="49"/>
      <c r="HE322" s="49"/>
      <c r="HF322" s="49"/>
      <c r="HG322" s="49"/>
      <c r="HH322" s="49"/>
      <c r="HI322" s="49"/>
      <c r="HJ322" s="49"/>
      <c r="HK322" s="49"/>
      <c r="HL322" s="49"/>
      <c r="HM322" s="49"/>
      <c r="HN322" s="49"/>
      <c r="HO322" s="49"/>
      <c r="HP322" s="49"/>
      <c r="HQ322" s="49"/>
      <c r="HR322" s="49"/>
      <c r="HS322" s="49"/>
      <c r="HT322" s="49"/>
      <c r="HU322" s="49"/>
      <c r="HV322" s="49"/>
      <c r="HW322" s="49"/>
      <c r="HX322" s="49"/>
      <c r="HY322" s="49"/>
      <c r="HZ322" s="49"/>
      <c r="IA322" s="49"/>
      <c r="IB322" s="49"/>
      <c r="IC322" s="49"/>
      <c r="ID322" s="49"/>
      <c r="IE322" s="49"/>
      <c r="IF322" s="49"/>
      <c r="IG322" s="49"/>
      <c r="IH322" s="49"/>
      <c r="II322" s="49"/>
      <c r="IJ322" s="49"/>
      <c r="IK322" s="49"/>
      <c r="IL322" s="49"/>
      <c r="IM322" s="49"/>
      <c r="IN322" s="49"/>
      <c r="IO322" s="49"/>
      <c r="IP322" s="49"/>
      <c r="IQ322" s="49"/>
      <c r="IR322" s="49"/>
      <c r="IS322" s="49"/>
      <c r="IT322" s="49"/>
      <c r="IU322" s="49"/>
      <c r="IV322" s="59"/>
    </row>
    <row r="323" spans="1:256" s="9" customFormat="1" ht="79.5" customHeight="1">
      <c r="A323" s="28" t="s">
        <v>988</v>
      </c>
      <c r="B323" s="28" t="s">
        <v>636</v>
      </c>
      <c r="C323" s="29" t="s">
        <v>1325</v>
      </c>
      <c r="D323" s="28" t="s">
        <v>1326</v>
      </c>
      <c r="E323" s="28" t="s">
        <v>1327</v>
      </c>
      <c r="F323" s="28" t="s">
        <v>155</v>
      </c>
      <c r="G323" s="28" t="s">
        <v>414</v>
      </c>
      <c r="H323" s="28">
        <v>2020</v>
      </c>
      <c r="I323" s="28" t="s">
        <v>133</v>
      </c>
      <c r="J323" s="28" t="s">
        <v>184</v>
      </c>
      <c r="K323" s="28">
        <v>13909123467</v>
      </c>
      <c r="L323" s="28">
        <f t="shared" si="38"/>
        <v>25</v>
      </c>
      <c r="M323" s="28">
        <f t="shared" si="39"/>
        <v>25</v>
      </c>
      <c r="N323" s="28">
        <v>25</v>
      </c>
      <c r="O323" s="28"/>
      <c r="P323" s="28"/>
      <c r="Q323" s="28"/>
      <c r="R323" s="28"/>
      <c r="S323" s="28"/>
      <c r="T323" s="28"/>
      <c r="U323" s="28"/>
      <c r="V323" s="39"/>
      <c r="W323" s="39"/>
      <c r="X323" s="39"/>
      <c r="Y323" s="39"/>
      <c r="Z323" s="39"/>
      <c r="AA323" s="28" t="s">
        <v>135</v>
      </c>
      <c r="AB323" s="28" t="s">
        <v>136</v>
      </c>
      <c r="AC323" s="28" t="s">
        <v>137</v>
      </c>
      <c r="AD323" s="28" t="s">
        <v>136</v>
      </c>
      <c r="AE323" s="28" t="s">
        <v>136</v>
      </c>
      <c r="AF323" s="28" t="s">
        <v>137</v>
      </c>
      <c r="AG323" s="28">
        <v>154</v>
      </c>
      <c r="AH323" s="28">
        <v>497</v>
      </c>
      <c r="AI323" s="28">
        <v>154</v>
      </c>
      <c r="AJ323" s="28">
        <v>497</v>
      </c>
      <c r="AK323" s="28" t="s">
        <v>164</v>
      </c>
      <c r="AL323" s="28" t="s">
        <v>165</v>
      </c>
      <c r="AM323" s="49"/>
      <c r="AN323" s="49"/>
      <c r="AO323" s="49"/>
      <c r="AP323" s="49"/>
      <c r="AQ323" s="49"/>
      <c r="AR323" s="49"/>
      <c r="AS323" s="49"/>
      <c r="AT323" s="49"/>
      <c r="AU323" s="49"/>
      <c r="AV323" s="49"/>
      <c r="AW323" s="49"/>
      <c r="AX323" s="49"/>
      <c r="AY323" s="49"/>
      <c r="AZ323" s="49"/>
      <c r="BA323" s="49"/>
      <c r="BB323" s="49"/>
      <c r="BC323" s="49"/>
      <c r="BD323" s="49"/>
      <c r="BE323" s="49"/>
      <c r="BF323" s="49"/>
      <c r="BG323" s="49"/>
      <c r="BH323" s="49"/>
      <c r="BI323" s="49"/>
      <c r="BJ323" s="49"/>
      <c r="BK323" s="49"/>
      <c r="BL323" s="49"/>
      <c r="BM323" s="49"/>
      <c r="BN323" s="49"/>
      <c r="BO323" s="49"/>
      <c r="BP323" s="49"/>
      <c r="BQ323" s="49"/>
      <c r="BR323" s="49"/>
      <c r="BS323" s="49"/>
      <c r="BT323" s="49"/>
      <c r="BU323" s="49"/>
      <c r="BV323" s="49"/>
      <c r="BW323" s="49"/>
      <c r="BX323" s="49"/>
      <c r="BY323" s="49"/>
      <c r="BZ323" s="49"/>
      <c r="CA323" s="49"/>
      <c r="CB323" s="49"/>
      <c r="CC323" s="49"/>
      <c r="CD323" s="49"/>
      <c r="CE323" s="49"/>
      <c r="CF323" s="49"/>
      <c r="CG323" s="49"/>
      <c r="CH323" s="49"/>
      <c r="CI323" s="49"/>
      <c r="CJ323" s="49"/>
      <c r="CK323" s="49"/>
      <c r="CL323" s="49"/>
      <c r="CM323" s="49"/>
      <c r="CN323" s="49"/>
      <c r="CO323" s="49"/>
      <c r="CP323" s="49"/>
      <c r="CQ323" s="49"/>
      <c r="CR323" s="49"/>
      <c r="CS323" s="49"/>
      <c r="CT323" s="49"/>
      <c r="CU323" s="49"/>
      <c r="CV323" s="49"/>
      <c r="CW323" s="49"/>
      <c r="CX323" s="49"/>
      <c r="CY323" s="49"/>
      <c r="CZ323" s="49"/>
      <c r="DA323" s="49"/>
      <c r="DB323" s="49"/>
      <c r="DC323" s="49"/>
      <c r="DD323" s="49"/>
      <c r="DE323" s="49"/>
      <c r="DF323" s="49"/>
      <c r="DG323" s="49"/>
      <c r="DH323" s="49"/>
      <c r="DI323" s="49"/>
      <c r="DJ323" s="49"/>
      <c r="DK323" s="49"/>
      <c r="DL323" s="49"/>
      <c r="DM323" s="49"/>
      <c r="DN323" s="49"/>
      <c r="DO323" s="49"/>
      <c r="DP323" s="49"/>
      <c r="DQ323" s="49"/>
      <c r="DR323" s="49"/>
      <c r="DS323" s="49"/>
      <c r="DT323" s="49"/>
      <c r="DU323" s="49"/>
      <c r="DV323" s="49"/>
      <c r="DW323" s="49"/>
      <c r="DX323" s="49"/>
      <c r="DY323" s="49"/>
      <c r="DZ323" s="49"/>
      <c r="EA323" s="49"/>
      <c r="EB323" s="49"/>
      <c r="EC323" s="49"/>
      <c r="ED323" s="49"/>
      <c r="EE323" s="49"/>
      <c r="EF323" s="49"/>
      <c r="EG323" s="49"/>
      <c r="EH323" s="49"/>
      <c r="EI323" s="49"/>
      <c r="EJ323" s="49"/>
      <c r="EK323" s="49"/>
      <c r="EL323" s="49"/>
      <c r="EM323" s="49"/>
      <c r="EN323" s="49"/>
      <c r="EO323" s="49"/>
      <c r="EP323" s="49"/>
      <c r="EQ323" s="49"/>
      <c r="ER323" s="49"/>
      <c r="ES323" s="49"/>
      <c r="ET323" s="49"/>
      <c r="EU323" s="49"/>
      <c r="EV323" s="49"/>
      <c r="EW323" s="49"/>
      <c r="EX323" s="49"/>
      <c r="EY323" s="49"/>
      <c r="EZ323" s="49"/>
      <c r="FA323" s="49"/>
      <c r="FB323" s="49"/>
      <c r="FC323" s="49"/>
      <c r="FD323" s="49"/>
      <c r="FE323" s="49"/>
      <c r="FF323" s="49"/>
      <c r="FG323" s="49"/>
      <c r="FH323" s="49"/>
      <c r="FI323" s="49"/>
      <c r="FJ323" s="49"/>
      <c r="FK323" s="49"/>
      <c r="FL323" s="49"/>
      <c r="FM323" s="49"/>
      <c r="FN323" s="49"/>
      <c r="FO323" s="49"/>
      <c r="FP323" s="49"/>
      <c r="FQ323" s="49"/>
      <c r="FR323" s="49"/>
      <c r="FS323" s="49"/>
      <c r="FT323" s="49"/>
      <c r="FU323" s="49"/>
      <c r="FV323" s="49"/>
      <c r="FW323" s="49"/>
      <c r="FX323" s="49"/>
      <c r="FY323" s="49"/>
      <c r="FZ323" s="49"/>
      <c r="GA323" s="49"/>
      <c r="GB323" s="49"/>
      <c r="GC323" s="49"/>
      <c r="GD323" s="49"/>
      <c r="GE323" s="49"/>
      <c r="GF323" s="49"/>
      <c r="GG323" s="49"/>
      <c r="GH323" s="49"/>
      <c r="GI323" s="49"/>
      <c r="GJ323" s="49"/>
      <c r="GK323" s="49"/>
      <c r="GL323" s="49"/>
      <c r="GM323" s="49"/>
      <c r="GN323" s="49"/>
      <c r="GO323" s="49"/>
      <c r="GP323" s="49"/>
      <c r="GQ323" s="49"/>
      <c r="GR323" s="49"/>
      <c r="GS323" s="49"/>
      <c r="GT323" s="49"/>
      <c r="GU323" s="49"/>
      <c r="GV323" s="49"/>
      <c r="GW323" s="49"/>
      <c r="GX323" s="49"/>
      <c r="GY323" s="49"/>
      <c r="GZ323" s="49"/>
      <c r="HA323" s="49"/>
      <c r="HB323" s="49"/>
      <c r="HC323" s="49"/>
      <c r="HD323" s="49"/>
      <c r="HE323" s="49"/>
      <c r="HF323" s="49"/>
      <c r="HG323" s="49"/>
      <c r="HH323" s="49"/>
      <c r="HI323" s="49"/>
      <c r="HJ323" s="49"/>
      <c r="HK323" s="49"/>
      <c r="HL323" s="49"/>
      <c r="HM323" s="49"/>
      <c r="HN323" s="49"/>
      <c r="HO323" s="49"/>
      <c r="HP323" s="49"/>
      <c r="HQ323" s="49"/>
      <c r="HR323" s="49"/>
      <c r="HS323" s="49"/>
      <c r="HT323" s="49"/>
      <c r="HU323" s="49"/>
      <c r="HV323" s="49"/>
      <c r="HW323" s="49"/>
      <c r="HX323" s="49"/>
      <c r="HY323" s="49"/>
      <c r="HZ323" s="49"/>
      <c r="IA323" s="49"/>
      <c r="IB323" s="49"/>
      <c r="IC323" s="49"/>
      <c r="ID323" s="49"/>
      <c r="IE323" s="49"/>
      <c r="IF323" s="49"/>
      <c r="IG323" s="49"/>
      <c r="IH323" s="49"/>
      <c r="II323" s="49"/>
      <c r="IJ323" s="49"/>
      <c r="IK323" s="49"/>
      <c r="IL323" s="49"/>
      <c r="IM323" s="49"/>
      <c r="IN323" s="49"/>
      <c r="IO323" s="49"/>
      <c r="IP323" s="49"/>
      <c r="IQ323" s="49"/>
      <c r="IR323" s="49"/>
      <c r="IS323" s="49"/>
      <c r="IT323" s="49"/>
      <c r="IU323" s="49"/>
      <c r="IV323" s="59"/>
    </row>
    <row r="324" spans="1:256" s="9" customFormat="1" ht="79.5" customHeight="1">
      <c r="A324" s="28" t="s">
        <v>988</v>
      </c>
      <c r="B324" s="28" t="s">
        <v>636</v>
      </c>
      <c r="C324" s="29" t="s">
        <v>1328</v>
      </c>
      <c r="D324" s="28" t="s">
        <v>1329</v>
      </c>
      <c r="E324" s="28" t="s">
        <v>1330</v>
      </c>
      <c r="F324" s="28" t="s">
        <v>132</v>
      </c>
      <c r="G324" s="28" t="s">
        <v>474</v>
      </c>
      <c r="H324" s="28">
        <v>2020</v>
      </c>
      <c r="I324" s="28" t="s">
        <v>133</v>
      </c>
      <c r="J324" s="28" t="s">
        <v>1318</v>
      </c>
      <c r="K324" s="28">
        <v>13909125432</v>
      </c>
      <c r="L324" s="28">
        <f t="shared" si="38"/>
        <v>25</v>
      </c>
      <c r="M324" s="28">
        <f t="shared" si="39"/>
        <v>25</v>
      </c>
      <c r="N324" s="28">
        <v>25</v>
      </c>
      <c r="O324" s="28"/>
      <c r="P324" s="28"/>
      <c r="Q324" s="28"/>
      <c r="R324" s="28"/>
      <c r="S324" s="28"/>
      <c r="T324" s="28"/>
      <c r="U324" s="28"/>
      <c r="V324" s="39"/>
      <c r="W324" s="39"/>
      <c r="X324" s="39"/>
      <c r="Y324" s="39"/>
      <c r="Z324" s="39"/>
      <c r="AA324" s="28" t="s">
        <v>135</v>
      </c>
      <c r="AB324" s="28" t="s">
        <v>136</v>
      </c>
      <c r="AC324" s="28" t="s">
        <v>137</v>
      </c>
      <c r="AD324" s="28" t="s">
        <v>136</v>
      </c>
      <c r="AE324" s="28" t="s">
        <v>136</v>
      </c>
      <c r="AF324" s="28" t="s">
        <v>137</v>
      </c>
      <c r="AG324" s="28">
        <v>55</v>
      </c>
      <c r="AH324" s="28">
        <v>106</v>
      </c>
      <c r="AI324" s="28">
        <v>202</v>
      </c>
      <c r="AJ324" s="28">
        <v>477</v>
      </c>
      <c r="AK324" s="28" t="s">
        <v>164</v>
      </c>
      <c r="AL324" s="28" t="s">
        <v>165</v>
      </c>
      <c r="AM324" s="49"/>
      <c r="AN324" s="49"/>
      <c r="AO324" s="49"/>
      <c r="AP324" s="49"/>
      <c r="AQ324" s="49"/>
      <c r="AR324" s="49"/>
      <c r="AS324" s="49"/>
      <c r="AT324" s="49"/>
      <c r="AU324" s="49"/>
      <c r="AV324" s="49"/>
      <c r="AW324" s="49"/>
      <c r="AX324" s="49"/>
      <c r="AY324" s="49"/>
      <c r="AZ324" s="49"/>
      <c r="BA324" s="49"/>
      <c r="BB324" s="49"/>
      <c r="BC324" s="49"/>
      <c r="BD324" s="49"/>
      <c r="BE324" s="49"/>
      <c r="BF324" s="49"/>
      <c r="BG324" s="49"/>
      <c r="BH324" s="49"/>
      <c r="BI324" s="49"/>
      <c r="BJ324" s="49"/>
      <c r="BK324" s="49"/>
      <c r="BL324" s="49"/>
      <c r="BM324" s="49"/>
      <c r="BN324" s="49"/>
      <c r="BO324" s="49"/>
      <c r="BP324" s="49"/>
      <c r="BQ324" s="49"/>
      <c r="BR324" s="49"/>
      <c r="BS324" s="49"/>
      <c r="BT324" s="49"/>
      <c r="BU324" s="49"/>
      <c r="BV324" s="49"/>
      <c r="BW324" s="49"/>
      <c r="BX324" s="49"/>
      <c r="BY324" s="49"/>
      <c r="BZ324" s="49"/>
      <c r="CA324" s="49"/>
      <c r="CB324" s="49"/>
      <c r="CC324" s="49"/>
      <c r="CD324" s="49"/>
      <c r="CE324" s="49"/>
      <c r="CF324" s="49"/>
      <c r="CG324" s="49"/>
      <c r="CH324" s="49"/>
      <c r="CI324" s="49"/>
      <c r="CJ324" s="49"/>
      <c r="CK324" s="49"/>
      <c r="CL324" s="49"/>
      <c r="CM324" s="49"/>
      <c r="CN324" s="49"/>
      <c r="CO324" s="49"/>
      <c r="CP324" s="49"/>
      <c r="CQ324" s="49"/>
      <c r="CR324" s="49"/>
      <c r="CS324" s="49"/>
      <c r="CT324" s="49"/>
      <c r="CU324" s="49"/>
      <c r="CV324" s="49"/>
      <c r="CW324" s="49"/>
      <c r="CX324" s="49"/>
      <c r="CY324" s="49"/>
      <c r="CZ324" s="49"/>
      <c r="DA324" s="49"/>
      <c r="DB324" s="49"/>
      <c r="DC324" s="49"/>
      <c r="DD324" s="49"/>
      <c r="DE324" s="49"/>
      <c r="DF324" s="49"/>
      <c r="DG324" s="49"/>
      <c r="DH324" s="49"/>
      <c r="DI324" s="49"/>
      <c r="DJ324" s="49"/>
      <c r="DK324" s="49"/>
      <c r="DL324" s="49"/>
      <c r="DM324" s="49"/>
      <c r="DN324" s="49"/>
      <c r="DO324" s="49"/>
      <c r="DP324" s="49"/>
      <c r="DQ324" s="49"/>
      <c r="DR324" s="49"/>
      <c r="DS324" s="49"/>
      <c r="DT324" s="49"/>
      <c r="DU324" s="49"/>
      <c r="DV324" s="49"/>
      <c r="DW324" s="49"/>
      <c r="DX324" s="49"/>
      <c r="DY324" s="49"/>
      <c r="DZ324" s="49"/>
      <c r="EA324" s="49"/>
      <c r="EB324" s="49"/>
      <c r="EC324" s="49"/>
      <c r="ED324" s="49"/>
      <c r="EE324" s="49"/>
      <c r="EF324" s="49"/>
      <c r="EG324" s="49"/>
      <c r="EH324" s="49"/>
      <c r="EI324" s="49"/>
      <c r="EJ324" s="49"/>
      <c r="EK324" s="49"/>
      <c r="EL324" s="49"/>
      <c r="EM324" s="49"/>
      <c r="EN324" s="49"/>
      <c r="EO324" s="49"/>
      <c r="EP324" s="49"/>
      <c r="EQ324" s="49"/>
      <c r="ER324" s="49"/>
      <c r="ES324" s="49"/>
      <c r="ET324" s="49"/>
      <c r="EU324" s="49"/>
      <c r="EV324" s="49"/>
      <c r="EW324" s="49"/>
      <c r="EX324" s="49"/>
      <c r="EY324" s="49"/>
      <c r="EZ324" s="49"/>
      <c r="FA324" s="49"/>
      <c r="FB324" s="49"/>
      <c r="FC324" s="49"/>
      <c r="FD324" s="49"/>
      <c r="FE324" s="49"/>
      <c r="FF324" s="49"/>
      <c r="FG324" s="49"/>
      <c r="FH324" s="49"/>
      <c r="FI324" s="49"/>
      <c r="FJ324" s="49"/>
      <c r="FK324" s="49"/>
      <c r="FL324" s="49"/>
      <c r="FM324" s="49"/>
      <c r="FN324" s="49"/>
      <c r="FO324" s="49"/>
      <c r="FP324" s="49"/>
      <c r="FQ324" s="49"/>
      <c r="FR324" s="49"/>
      <c r="FS324" s="49"/>
      <c r="FT324" s="49"/>
      <c r="FU324" s="49"/>
      <c r="FV324" s="49"/>
      <c r="FW324" s="49"/>
      <c r="FX324" s="49"/>
      <c r="FY324" s="49"/>
      <c r="FZ324" s="49"/>
      <c r="GA324" s="49"/>
      <c r="GB324" s="49"/>
      <c r="GC324" s="49"/>
      <c r="GD324" s="49"/>
      <c r="GE324" s="49"/>
      <c r="GF324" s="49"/>
      <c r="GG324" s="49"/>
      <c r="GH324" s="49"/>
      <c r="GI324" s="49"/>
      <c r="GJ324" s="49"/>
      <c r="GK324" s="49"/>
      <c r="GL324" s="49"/>
      <c r="GM324" s="49"/>
      <c r="GN324" s="49"/>
      <c r="GO324" s="49"/>
      <c r="GP324" s="49"/>
      <c r="GQ324" s="49"/>
      <c r="GR324" s="49"/>
      <c r="GS324" s="49"/>
      <c r="GT324" s="49"/>
      <c r="GU324" s="49"/>
      <c r="GV324" s="49"/>
      <c r="GW324" s="49"/>
      <c r="GX324" s="49"/>
      <c r="GY324" s="49"/>
      <c r="GZ324" s="49"/>
      <c r="HA324" s="49"/>
      <c r="HB324" s="49"/>
      <c r="HC324" s="49"/>
      <c r="HD324" s="49"/>
      <c r="HE324" s="49"/>
      <c r="HF324" s="49"/>
      <c r="HG324" s="49"/>
      <c r="HH324" s="49"/>
      <c r="HI324" s="49"/>
      <c r="HJ324" s="49"/>
      <c r="HK324" s="49"/>
      <c r="HL324" s="49"/>
      <c r="HM324" s="49"/>
      <c r="HN324" s="49"/>
      <c r="HO324" s="49"/>
      <c r="HP324" s="49"/>
      <c r="HQ324" s="49"/>
      <c r="HR324" s="49"/>
      <c r="HS324" s="49"/>
      <c r="HT324" s="49"/>
      <c r="HU324" s="49"/>
      <c r="HV324" s="49"/>
      <c r="HW324" s="49"/>
      <c r="HX324" s="49"/>
      <c r="HY324" s="49"/>
      <c r="HZ324" s="49"/>
      <c r="IA324" s="49"/>
      <c r="IB324" s="49"/>
      <c r="IC324" s="49"/>
      <c r="ID324" s="49"/>
      <c r="IE324" s="49"/>
      <c r="IF324" s="49"/>
      <c r="IG324" s="49"/>
      <c r="IH324" s="49"/>
      <c r="II324" s="49"/>
      <c r="IJ324" s="49"/>
      <c r="IK324" s="49"/>
      <c r="IL324" s="49"/>
      <c r="IM324" s="49"/>
      <c r="IN324" s="49"/>
      <c r="IO324" s="49"/>
      <c r="IP324" s="49"/>
      <c r="IQ324" s="49"/>
      <c r="IR324" s="49"/>
      <c r="IS324" s="49"/>
      <c r="IT324" s="49"/>
      <c r="IU324" s="49"/>
      <c r="IV324" s="59"/>
    </row>
    <row r="325" spans="1:256" s="9" customFormat="1" ht="79.5" customHeight="1">
      <c r="A325" s="62" t="s">
        <v>988</v>
      </c>
      <c r="B325" s="29" t="s">
        <v>636</v>
      </c>
      <c r="C325" s="29" t="s">
        <v>1331</v>
      </c>
      <c r="D325" s="44" t="s">
        <v>1332</v>
      </c>
      <c r="E325" s="63" t="s">
        <v>1333</v>
      </c>
      <c r="F325" s="167" t="s">
        <v>132</v>
      </c>
      <c r="G325" s="62" t="s">
        <v>482</v>
      </c>
      <c r="H325" s="62" t="s">
        <v>407</v>
      </c>
      <c r="I325" s="62" t="s">
        <v>408</v>
      </c>
      <c r="J325" s="62" t="s">
        <v>409</v>
      </c>
      <c r="K325" s="29" t="s">
        <v>410</v>
      </c>
      <c r="L325" s="39">
        <f t="shared" si="38"/>
        <v>38.73</v>
      </c>
      <c r="M325" s="39">
        <f>SUM(N325:Q325)</f>
        <v>38.73</v>
      </c>
      <c r="N325" s="39"/>
      <c r="O325" s="39"/>
      <c r="P325" s="39">
        <v>38.73</v>
      </c>
      <c r="Q325" s="39"/>
      <c r="R325" s="39"/>
      <c r="S325" s="39"/>
      <c r="T325" s="39"/>
      <c r="U325" s="39"/>
      <c r="V325" s="39"/>
      <c r="W325" s="39"/>
      <c r="X325" s="39"/>
      <c r="Y325" s="39"/>
      <c r="Z325" s="39"/>
      <c r="AA325" s="62" t="s">
        <v>135</v>
      </c>
      <c r="AB325" s="62" t="s">
        <v>136</v>
      </c>
      <c r="AC325" s="62" t="s">
        <v>137</v>
      </c>
      <c r="AD325" s="62" t="s">
        <v>136</v>
      </c>
      <c r="AE325" s="62" t="s">
        <v>136</v>
      </c>
      <c r="AF325" s="62" t="s">
        <v>137</v>
      </c>
      <c r="AG325" s="62">
        <v>80</v>
      </c>
      <c r="AH325" s="62">
        <v>181</v>
      </c>
      <c r="AI325" s="62">
        <v>160</v>
      </c>
      <c r="AJ325" s="62">
        <v>460</v>
      </c>
      <c r="AK325" s="143" t="s">
        <v>1221</v>
      </c>
      <c r="AL325" s="62" t="s">
        <v>596</v>
      </c>
      <c r="IV325" s="57"/>
    </row>
    <row r="326" spans="1:256" s="7" customFormat="1" ht="79.5" customHeight="1">
      <c r="A326" s="62" t="s">
        <v>988</v>
      </c>
      <c r="B326" s="29" t="s">
        <v>636</v>
      </c>
      <c r="C326" s="29" t="s">
        <v>1334</v>
      </c>
      <c r="D326" s="75" t="s">
        <v>1332</v>
      </c>
      <c r="E326" s="63" t="s">
        <v>1335</v>
      </c>
      <c r="F326" s="64" t="s">
        <v>132</v>
      </c>
      <c r="G326" s="62" t="s">
        <v>482</v>
      </c>
      <c r="H326" s="62" t="s">
        <v>407</v>
      </c>
      <c r="I326" s="62" t="s">
        <v>408</v>
      </c>
      <c r="J326" s="62" t="s">
        <v>409</v>
      </c>
      <c r="K326" s="29" t="s">
        <v>410</v>
      </c>
      <c r="L326" s="39">
        <f t="shared" si="38"/>
        <v>49.13</v>
      </c>
      <c r="M326" s="39">
        <f>SUM(N326:Q326)</f>
        <v>49.13</v>
      </c>
      <c r="N326" s="39"/>
      <c r="O326" s="39"/>
      <c r="P326" s="39">
        <v>49.13</v>
      </c>
      <c r="Q326" s="39"/>
      <c r="R326" s="39"/>
      <c r="S326" s="39"/>
      <c r="T326" s="39"/>
      <c r="U326" s="39"/>
      <c r="V326" s="39"/>
      <c r="W326" s="39"/>
      <c r="X326" s="39"/>
      <c r="Y326" s="39"/>
      <c r="Z326" s="39"/>
      <c r="AA326" s="62" t="s">
        <v>135</v>
      </c>
      <c r="AB326" s="62" t="s">
        <v>136</v>
      </c>
      <c r="AC326" s="62" t="s">
        <v>137</v>
      </c>
      <c r="AD326" s="62" t="s">
        <v>136</v>
      </c>
      <c r="AE326" s="62" t="s">
        <v>136</v>
      </c>
      <c r="AF326" s="62" t="s">
        <v>137</v>
      </c>
      <c r="AG326" s="62">
        <v>80</v>
      </c>
      <c r="AH326" s="62">
        <v>181</v>
      </c>
      <c r="AI326" s="62">
        <v>160</v>
      </c>
      <c r="AJ326" s="62">
        <v>460</v>
      </c>
      <c r="AK326" s="66" t="s">
        <v>1221</v>
      </c>
      <c r="AL326" s="62" t="s">
        <v>596</v>
      </c>
      <c r="AM326" s="9"/>
      <c r="AN326" s="9"/>
      <c r="AO326" s="9"/>
      <c r="AP326" s="9"/>
      <c r="AQ326" s="9"/>
      <c r="AR326" s="9"/>
      <c r="AS326" s="9"/>
      <c r="AT326" s="9"/>
      <c r="AU326" s="9"/>
      <c r="AV326" s="9"/>
      <c r="AW326" s="9"/>
      <c r="AX326" s="9"/>
      <c r="AY326" s="9"/>
      <c r="AZ326" s="9"/>
      <c r="BA326" s="9"/>
      <c r="BB326" s="9"/>
      <c r="BC326" s="9"/>
      <c r="BD326" s="9"/>
      <c r="BE326" s="9"/>
      <c r="BF326" s="9"/>
      <c r="BG326" s="9"/>
      <c r="BH326" s="9"/>
      <c r="BI326" s="9"/>
      <c r="BJ326" s="9"/>
      <c r="BK326" s="9"/>
      <c r="BL326" s="9"/>
      <c r="BM326" s="9"/>
      <c r="BN326" s="9"/>
      <c r="BO326" s="9"/>
      <c r="BP326" s="9"/>
      <c r="BQ326" s="9"/>
      <c r="BR326" s="9"/>
      <c r="BS326" s="9"/>
      <c r="BT326" s="9"/>
      <c r="BU326" s="9"/>
      <c r="BV326" s="9"/>
      <c r="BW326" s="9"/>
      <c r="BX326" s="9"/>
      <c r="BY326" s="9"/>
      <c r="BZ326" s="9"/>
      <c r="CA326" s="9"/>
      <c r="CB326" s="9"/>
      <c r="CC326" s="9"/>
      <c r="CD326" s="9"/>
      <c r="CE326" s="9"/>
      <c r="CF326" s="9"/>
      <c r="CG326" s="9"/>
      <c r="CH326" s="9"/>
      <c r="CI326" s="9"/>
      <c r="CJ326" s="9"/>
      <c r="CK326" s="9"/>
      <c r="CL326" s="9"/>
      <c r="CM326" s="9"/>
      <c r="CN326" s="9"/>
      <c r="CO326" s="9"/>
      <c r="CP326" s="9"/>
      <c r="CQ326" s="9"/>
      <c r="CR326" s="9"/>
      <c r="CS326" s="9"/>
      <c r="CT326" s="9"/>
      <c r="CU326" s="9"/>
      <c r="CV326" s="9"/>
      <c r="CW326" s="9"/>
      <c r="CX326" s="9"/>
      <c r="CY326" s="9"/>
      <c r="CZ326" s="9"/>
      <c r="DA326" s="9"/>
      <c r="DB326" s="9"/>
      <c r="DC326" s="9"/>
      <c r="DD326" s="9"/>
      <c r="DE326" s="9"/>
      <c r="DF326" s="9"/>
      <c r="DG326" s="9"/>
      <c r="DH326" s="9"/>
      <c r="DI326" s="9"/>
      <c r="DJ326" s="9"/>
      <c r="DK326" s="9"/>
      <c r="DL326" s="9"/>
      <c r="DM326" s="9"/>
      <c r="DN326" s="9"/>
      <c r="DO326" s="9"/>
      <c r="DP326" s="9"/>
      <c r="DQ326" s="9"/>
      <c r="DR326" s="9"/>
      <c r="DS326" s="9"/>
      <c r="DT326" s="9"/>
      <c r="DU326" s="9"/>
      <c r="DV326" s="9"/>
      <c r="DW326" s="9"/>
      <c r="DX326" s="9"/>
      <c r="DY326" s="9"/>
      <c r="DZ326" s="9"/>
      <c r="EA326" s="9"/>
      <c r="EB326" s="9"/>
      <c r="EC326" s="9"/>
      <c r="ED326" s="9"/>
      <c r="EE326" s="9"/>
      <c r="EF326" s="9"/>
      <c r="EG326" s="9"/>
      <c r="EH326" s="9"/>
      <c r="EI326" s="9"/>
      <c r="EJ326" s="9"/>
      <c r="EK326" s="9"/>
      <c r="EL326" s="9"/>
      <c r="EM326" s="9"/>
      <c r="EN326" s="9"/>
      <c r="EO326" s="9"/>
      <c r="EP326" s="9"/>
      <c r="EQ326" s="9"/>
      <c r="ER326" s="9"/>
      <c r="ES326" s="9"/>
      <c r="ET326" s="9"/>
      <c r="EU326" s="9"/>
      <c r="EV326" s="9"/>
      <c r="EW326" s="9"/>
      <c r="EX326" s="9"/>
      <c r="EY326" s="9"/>
      <c r="EZ326" s="9"/>
      <c r="FA326" s="9"/>
      <c r="FB326" s="9"/>
      <c r="FC326" s="9"/>
      <c r="FD326" s="9"/>
      <c r="FE326" s="9"/>
      <c r="FF326" s="9"/>
      <c r="FG326" s="9"/>
      <c r="FH326" s="9"/>
      <c r="FI326" s="9"/>
      <c r="FJ326" s="9"/>
      <c r="FK326" s="9"/>
      <c r="FL326" s="9"/>
      <c r="FM326" s="9"/>
      <c r="FN326" s="9"/>
      <c r="FO326" s="9"/>
      <c r="FP326" s="9"/>
      <c r="FQ326" s="9"/>
      <c r="FR326" s="9"/>
      <c r="FS326" s="9"/>
      <c r="FT326" s="9"/>
      <c r="FU326" s="9"/>
      <c r="FV326" s="9"/>
      <c r="FW326" s="9"/>
      <c r="FX326" s="9"/>
      <c r="FY326" s="9"/>
      <c r="FZ326" s="9"/>
      <c r="GA326" s="9"/>
      <c r="GB326" s="9"/>
      <c r="GC326" s="9"/>
      <c r="GD326" s="9"/>
      <c r="GE326" s="9"/>
      <c r="GF326" s="9"/>
      <c r="GG326" s="9"/>
      <c r="GH326" s="9"/>
      <c r="GI326" s="9"/>
      <c r="GJ326" s="9"/>
      <c r="GK326" s="9"/>
      <c r="GL326" s="9"/>
      <c r="GM326" s="9"/>
      <c r="GN326" s="9"/>
      <c r="GO326" s="9"/>
      <c r="GP326" s="9"/>
      <c r="GQ326" s="9"/>
      <c r="GR326" s="9"/>
      <c r="GS326" s="9"/>
      <c r="GT326" s="9"/>
      <c r="GU326" s="9"/>
      <c r="GV326" s="9"/>
      <c r="GW326" s="9"/>
      <c r="GX326" s="9"/>
      <c r="GY326" s="9"/>
      <c r="GZ326" s="9"/>
      <c r="HA326" s="9"/>
      <c r="HB326" s="9"/>
      <c r="HC326" s="9"/>
      <c r="HD326" s="9"/>
      <c r="HE326" s="9"/>
      <c r="HF326" s="9"/>
      <c r="HG326" s="9"/>
      <c r="HH326" s="9"/>
      <c r="HI326" s="9"/>
      <c r="HJ326" s="9"/>
      <c r="HK326" s="9"/>
      <c r="HL326" s="9"/>
      <c r="HM326" s="9"/>
      <c r="HN326" s="9"/>
      <c r="HO326" s="9"/>
      <c r="HP326" s="9"/>
      <c r="HQ326" s="9"/>
      <c r="HR326" s="9"/>
      <c r="HS326" s="9"/>
      <c r="HT326" s="9"/>
      <c r="HU326" s="9"/>
      <c r="HV326" s="9"/>
      <c r="HW326" s="9"/>
      <c r="HX326" s="9"/>
      <c r="HY326" s="9"/>
      <c r="HZ326" s="9"/>
      <c r="IA326" s="9"/>
      <c r="IB326" s="9"/>
      <c r="IC326" s="9"/>
      <c r="ID326" s="9"/>
      <c r="IE326" s="9"/>
      <c r="IF326" s="9"/>
      <c r="IG326" s="9"/>
      <c r="IH326" s="9"/>
      <c r="II326" s="9"/>
      <c r="IJ326" s="9"/>
      <c r="IK326" s="9"/>
      <c r="IL326" s="9"/>
      <c r="IM326" s="9"/>
      <c r="IN326" s="9"/>
      <c r="IO326" s="9"/>
      <c r="IP326" s="9"/>
      <c r="IQ326" s="9"/>
      <c r="IR326" s="9"/>
      <c r="IS326" s="9"/>
      <c r="IT326" s="9"/>
      <c r="IU326" s="9"/>
      <c r="IV326" s="57"/>
    </row>
    <row r="327" spans="1:256" s="7" customFormat="1" ht="79.5" customHeight="1">
      <c r="A327" s="62" t="s">
        <v>988</v>
      </c>
      <c r="B327" s="29" t="s">
        <v>636</v>
      </c>
      <c r="C327" s="29" t="s">
        <v>1336</v>
      </c>
      <c r="D327" s="75" t="s">
        <v>1332</v>
      </c>
      <c r="E327" s="62" t="s">
        <v>1337</v>
      </c>
      <c r="F327" s="28" t="s">
        <v>132</v>
      </c>
      <c r="G327" s="62" t="s">
        <v>482</v>
      </c>
      <c r="H327" s="39" t="s">
        <v>513</v>
      </c>
      <c r="I327" s="170" t="s">
        <v>408</v>
      </c>
      <c r="J327" s="62" t="s">
        <v>409</v>
      </c>
      <c r="K327" s="29" t="s">
        <v>410</v>
      </c>
      <c r="L327" s="39">
        <f t="shared" si="38"/>
        <v>2.84</v>
      </c>
      <c r="M327" s="39">
        <f>SUM(N327:Q327)</f>
        <v>2.84</v>
      </c>
      <c r="N327" s="39"/>
      <c r="O327" s="39"/>
      <c r="P327" s="28">
        <v>2.84</v>
      </c>
      <c r="Q327" s="39"/>
      <c r="R327" s="39"/>
      <c r="S327" s="39"/>
      <c r="T327" s="39"/>
      <c r="U327" s="39"/>
      <c r="V327" s="39"/>
      <c r="W327" s="39"/>
      <c r="X327" s="39"/>
      <c r="Y327" s="39"/>
      <c r="Z327" s="39"/>
      <c r="AA327" s="62" t="s">
        <v>135</v>
      </c>
      <c r="AB327" s="62" t="s">
        <v>136</v>
      </c>
      <c r="AC327" s="62" t="s">
        <v>137</v>
      </c>
      <c r="AD327" s="62" t="s">
        <v>136</v>
      </c>
      <c r="AE327" s="62" t="s">
        <v>136</v>
      </c>
      <c r="AF327" s="62" t="s">
        <v>137</v>
      </c>
      <c r="AG327" s="62">
        <v>80</v>
      </c>
      <c r="AH327" s="62">
        <v>181</v>
      </c>
      <c r="AI327" s="62">
        <v>160</v>
      </c>
      <c r="AJ327" s="62">
        <v>460</v>
      </c>
      <c r="AK327" s="66" t="s">
        <v>1221</v>
      </c>
      <c r="AL327" s="62" t="s">
        <v>596</v>
      </c>
      <c r="AM327" s="9"/>
      <c r="AN327" s="9"/>
      <c r="AO327" s="9"/>
      <c r="AP327" s="9"/>
      <c r="AQ327" s="9"/>
      <c r="AR327" s="9"/>
      <c r="AS327" s="9"/>
      <c r="AT327" s="9"/>
      <c r="AU327" s="9"/>
      <c r="AV327" s="9"/>
      <c r="AW327" s="9"/>
      <c r="AX327" s="9"/>
      <c r="AY327" s="9"/>
      <c r="AZ327" s="9"/>
      <c r="BA327" s="9"/>
      <c r="BB327" s="9"/>
      <c r="BC327" s="9"/>
      <c r="BD327" s="9"/>
      <c r="BE327" s="9"/>
      <c r="BF327" s="9"/>
      <c r="BG327" s="9"/>
      <c r="BH327" s="9"/>
      <c r="BI327" s="9"/>
      <c r="BJ327" s="9"/>
      <c r="BK327" s="9"/>
      <c r="BL327" s="9"/>
      <c r="BM327" s="9"/>
      <c r="BN327" s="9"/>
      <c r="BO327" s="9"/>
      <c r="BP327" s="9"/>
      <c r="BQ327" s="9"/>
      <c r="BR327" s="9"/>
      <c r="BS327" s="9"/>
      <c r="BT327" s="9"/>
      <c r="BU327" s="9"/>
      <c r="BV327" s="9"/>
      <c r="BW327" s="9"/>
      <c r="BX327" s="9"/>
      <c r="BY327" s="9"/>
      <c r="BZ327" s="9"/>
      <c r="CA327" s="9"/>
      <c r="CB327" s="9"/>
      <c r="CC327" s="9"/>
      <c r="CD327" s="9"/>
      <c r="CE327" s="9"/>
      <c r="CF327" s="9"/>
      <c r="CG327" s="9"/>
      <c r="CH327" s="9"/>
      <c r="CI327" s="9"/>
      <c r="CJ327" s="9"/>
      <c r="CK327" s="9"/>
      <c r="CL327" s="9"/>
      <c r="CM327" s="9"/>
      <c r="CN327" s="9"/>
      <c r="CO327" s="9"/>
      <c r="CP327" s="9"/>
      <c r="CQ327" s="9"/>
      <c r="CR327" s="9"/>
      <c r="CS327" s="9"/>
      <c r="CT327" s="9"/>
      <c r="CU327" s="9"/>
      <c r="CV327" s="9"/>
      <c r="CW327" s="9"/>
      <c r="CX327" s="9"/>
      <c r="CY327" s="9"/>
      <c r="CZ327" s="9"/>
      <c r="DA327" s="9"/>
      <c r="DB327" s="9"/>
      <c r="DC327" s="9"/>
      <c r="DD327" s="9"/>
      <c r="DE327" s="9"/>
      <c r="DF327" s="9"/>
      <c r="DG327" s="9"/>
      <c r="DH327" s="9"/>
      <c r="DI327" s="9"/>
      <c r="DJ327" s="9"/>
      <c r="DK327" s="9"/>
      <c r="DL327" s="9"/>
      <c r="DM327" s="9"/>
      <c r="DN327" s="9"/>
      <c r="DO327" s="9"/>
      <c r="DP327" s="9"/>
      <c r="DQ327" s="9"/>
      <c r="DR327" s="9"/>
      <c r="DS327" s="9"/>
      <c r="DT327" s="9"/>
      <c r="DU327" s="9"/>
      <c r="DV327" s="9"/>
      <c r="DW327" s="9"/>
      <c r="DX327" s="9"/>
      <c r="DY327" s="9"/>
      <c r="DZ327" s="9"/>
      <c r="EA327" s="9"/>
      <c r="EB327" s="9"/>
      <c r="EC327" s="9"/>
      <c r="ED327" s="9"/>
      <c r="EE327" s="9"/>
      <c r="EF327" s="9"/>
      <c r="EG327" s="9"/>
      <c r="EH327" s="9"/>
      <c r="EI327" s="9"/>
      <c r="EJ327" s="9"/>
      <c r="EK327" s="9"/>
      <c r="EL327" s="9"/>
      <c r="EM327" s="9"/>
      <c r="EN327" s="9"/>
      <c r="EO327" s="9"/>
      <c r="EP327" s="9"/>
      <c r="EQ327" s="9"/>
      <c r="ER327" s="9"/>
      <c r="ES327" s="9"/>
      <c r="ET327" s="9"/>
      <c r="EU327" s="9"/>
      <c r="EV327" s="9"/>
      <c r="EW327" s="9"/>
      <c r="EX327" s="9"/>
      <c r="EY327" s="9"/>
      <c r="EZ327" s="9"/>
      <c r="FA327" s="9"/>
      <c r="FB327" s="9"/>
      <c r="FC327" s="9"/>
      <c r="FD327" s="9"/>
      <c r="FE327" s="9"/>
      <c r="FF327" s="9"/>
      <c r="FG327" s="9"/>
      <c r="FH327" s="9"/>
      <c r="FI327" s="9"/>
      <c r="FJ327" s="9"/>
      <c r="FK327" s="9"/>
      <c r="FL327" s="9"/>
      <c r="FM327" s="9"/>
      <c r="FN327" s="9"/>
      <c r="FO327" s="9"/>
      <c r="FP327" s="9"/>
      <c r="FQ327" s="9"/>
      <c r="FR327" s="9"/>
      <c r="FS327" s="9"/>
      <c r="FT327" s="9"/>
      <c r="FU327" s="9"/>
      <c r="FV327" s="9"/>
      <c r="FW327" s="9"/>
      <c r="FX327" s="9"/>
      <c r="FY327" s="9"/>
      <c r="FZ327" s="9"/>
      <c r="GA327" s="9"/>
      <c r="GB327" s="9"/>
      <c r="GC327" s="9"/>
      <c r="GD327" s="9"/>
      <c r="GE327" s="9"/>
      <c r="GF327" s="9"/>
      <c r="GG327" s="9"/>
      <c r="GH327" s="9"/>
      <c r="GI327" s="9"/>
      <c r="GJ327" s="9"/>
      <c r="GK327" s="9"/>
      <c r="GL327" s="9"/>
      <c r="GM327" s="9"/>
      <c r="GN327" s="9"/>
      <c r="GO327" s="9"/>
      <c r="GP327" s="9"/>
      <c r="GQ327" s="9"/>
      <c r="GR327" s="9"/>
      <c r="GS327" s="9"/>
      <c r="GT327" s="9"/>
      <c r="GU327" s="9"/>
      <c r="GV327" s="9"/>
      <c r="GW327" s="9"/>
      <c r="GX327" s="9"/>
      <c r="GY327" s="9"/>
      <c r="GZ327" s="9"/>
      <c r="HA327" s="9"/>
      <c r="HB327" s="9"/>
      <c r="HC327" s="9"/>
      <c r="HD327" s="9"/>
      <c r="HE327" s="9"/>
      <c r="HF327" s="9"/>
      <c r="HG327" s="9"/>
      <c r="HH327" s="9"/>
      <c r="HI327" s="9"/>
      <c r="HJ327" s="9"/>
      <c r="HK327" s="9"/>
      <c r="HL327" s="9"/>
      <c r="HM327" s="9"/>
      <c r="HN327" s="9"/>
      <c r="HO327" s="9"/>
      <c r="HP327" s="9"/>
      <c r="HQ327" s="9"/>
      <c r="HR327" s="9"/>
      <c r="HS327" s="9"/>
      <c r="HT327" s="9"/>
      <c r="HU327" s="9"/>
      <c r="HV327" s="9"/>
      <c r="HW327" s="9"/>
      <c r="HX327" s="9"/>
      <c r="HY327" s="9"/>
      <c r="HZ327" s="9"/>
      <c r="IA327" s="9"/>
      <c r="IB327" s="9"/>
      <c r="IC327" s="9"/>
      <c r="ID327" s="9"/>
      <c r="IE327" s="9"/>
      <c r="IF327" s="9"/>
      <c r="IG327" s="9"/>
      <c r="IH327" s="9"/>
      <c r="II327" s="9"/>
      <c r="IJ327" s="9"/>
      <c r="IK327" s="9"/>
      <c r="IL327" s="9"/>
      <c r="IM327" s="9"/>
      <c r="IN327" s="9"/>
      <c r="IO327" s="9"/>
      <c r="IP327" s="9"/>
      <c r="IQ327" s="9"/>
      <c r="IR327" s="9"/>
      <c r="IS327" s="9"/>
      <c r="IT327" s="9"/>
      <c r="IU327" s="9"/>
      <c r="IV327" s="57"/>
    </row>
    <row r="328" spans="1:256" s="9" customFormat="1" ht="79.5" customHeight="1">
      <c r="A328" s="62" t="s">
        <v>988</v>
      </c>
      <c r="B328" s="29" t="s">
        <v>636</v>
      </c>
      <c r="C328" s="29" t="s">
        <v>1338</v>
      </c>
      <c r="D328" s="44" t="s">
        <v>1339</v>
      </c>
      <c r="E328" s="168" t="s">
        <v>1340</v>
      </c>
      <c r="F328" s="167" t="s">
        <v>132</v>
      </c>
      <c r="G328" s="62" t="s">
        <v>478</v>
      </c>
      <c r="H328" s="62" t="s">
        <v>407</v>
      </c>
      <c r="I328" s="62" t="s">
        <v>408</v>
      </c>
      <c r="J328" s="62" t="s">
        <v>409</v>
      </c>
      <c r="K328" s="29" t="s">
        <v>410</v>
      </c>
      <c r="L328" s="39">
        <f t="shared" si="38"/>
        <v>79.1</v>
      </c>
      <c r="M328" s="39">
        <f>SUM(N328:Q328)</f>
        <v>79.1</v>
      </c>
      <c r="N328" s="39"/>
      <c r="O328" s="39"/>
      <c r="P328" s="39">
        <v>79.1</v>
      </c>
      <c r="Q328" s="39"/>
      <c r="R328" s="39"/>
      <c r="S328" s="39"/>
      <c r="T328" s="39"/>
      <c r="U328" s="39"/>
      <c r="V328" s="39"/>
      <c r="W328" s="39"/>
      <c r="X328" s="39"/>
      <c r="Y328" s="39"/>
      <c r="Z328" s="39"/>
      <c r="AA328" s="62" t="s">
        <v>135</v>
      </c>
      <c r="AB328" s="62" t="s">
        <v>136</v>
      </c>
      <c r="AC328" s="62" t="s">
        <v>137</v>
      </c>
      <c r="AD328" s="62" t="s">
        <v>136</v>
      </c>
      <c r="AE328" s="62" t="s">
        <v>136</v>
      </c>
      <c r="AF328" s="62" t="s">
        <v>137</v>
      </c>
      <c r="AG328" s="62">
        <v>154</v>
      </c>
      <c r="AH328" s="62">
        <v>497</v>
      </c>
      <c r="AI328" s="62">
        <v>308</v>
      </c>
      <c r="AJ328" s="62">
        <v>520</v>
      </c>
      <c r="AK328" s="143" t="s">
        <v>1221</v>
      </c>
      <c r="AL328" s="62" t="s">
        <v>596</v>
      </c>
      <c r="IV328" s="57"/>
    </row>
    <row r="329" spans="1:256" s="9" customFormat="1" ht="79.5" customHeight="1">
      <c r="A329" s="62" t="s">
        <v>988</v>
      </c>
      <c r="B329" s="29" t="s">
        <v>636</v>
      </c>
      <c r="C329" s="29" t="s">
        <v>1341</v>
      </c>
      <c r="D329" s="44" t="s">
        <v>1342</v>
      </c>
      <c r="E329" s="168" t="s">
        <v>1343</v>
      </c>
      <c r="F329" s="62" t="s">
        <v>147</v>
      </c>
      <c r="G329" s="62" t="s">
        <v>434</v>
      </c>
      <c r="H329" s="62" t="s">
        <v>407</v>
      </c>
      <c r="I329" s="62" t="s">
        <v>408</v>
      </c>
      <c r="J329" s="62" t="s">
        <v>409</v>
      </c>
      <c r="K329" s="29" t="s">
        <v>410</v>
      </c>
      <c r="L329" s="39">
        <f aca="true" t="shared" si="40" ref="L329:L334">M329+R329+S329+T329+U329+V329+W329+X329+Y329+Z329</f>
        <v>25</v>
      </c>
      <c r="M329" s="39">
        <f aca="true" t="shared" si="41" ref="M329:M334">SUM(N329:Q329)</f>
        <v>25</v>
      </c>
      <c r="N329" s="39"/>
      <c r="O329" s="39"/>
      <c r="P329" s="39">
        <v>25</v>
      </c>
      <c r="Q329" s="39"/>
      <c r="R329" s="39"/>
      <c r="S329" s="39"/>
      <c r="T329" s="39"/>
      <c r="U329" s="39"/>
      <c r="V329" s="39"/>
      <c r="W329" s="39"/>
      <c r="X329" s="39"/>
      <c r="Y329" s="39"/>
      <c r="Z329" s="39"/>
      <c r="AA329" s="62" t="s">
        <v>135</v>
      </c>
      <c r="AB329" s="62" t="s">
        <v>136</v>
      </c>
      <c r="AC329" s="62" t="s">
        <v>136</v>
      </c>
      <c r="AD329" s="62" t="s">
        <v>136</v>
      </c>
      <c r="AE329" s="62" t="s">
        <v>136</v>
      </c>
      <c r="AF329" s="62" t="s">
        <v>137</v>
      </c>
      <c r="AG329" s="62">
        <v>56</v>
      </c>
      <c r="AH329" s="62">
        <v>118</v>
      </c>
      <c r="AI329" s="62">
        <v>165</v>
      </c>
      <c r="AJ329" s="62">
        <v>489</v>
      </c>
      <c r="AK329" s="143" t="s">
        <v>1221</v>
      </c>
      <c r="AL329" s="62" t="s">
        <v>596</v>
      </c>
      <c r="IV329" s="57"/>
    </row>
    <row r="330" spans="1:256" s="7" customFormat="1" ht="79.5" customHeight="1">
      <c r="A330" s="62" t="s">
        <v>988</v>
      </c>
      <c r="B330" s="29" t="s">
        <v>636</v>
      </c>
      <c r="C330" s="29" t="s">
        <v>1344</v>
      </c>
      <c r="D330" s="75" t="s">
        <v>1345</v>
      </c>
      <c r="E330" s="62" t="s">
        <v>1346</v>
      </c>
      <c r="F330" s="62" t="s">
        <v>151</v>
      </c>
      <c r="G330" s="62" t="s">
        <v>314</v>
      </c>
      <c r="H330" s="39" t="s">
        <v>513</v>
      </c>
      <c r="I330" s="62" t="s">
        <v>408</v>
      </c>
      <c r="J330" s="62" t="s">
        <v>409</v>
      </c>
      <c r="K330" s="29" t="s">
        <v>410</v>
      </c>
      <c r="L330" s="39">
        <f t="shared" si="40"/>
        <v>3.57</v>
      </c>
      <c r="M330" s="39">
        <f t="shared" si="41"/>
        <v>3.57</v>
      </c>
      <c r="N330" s="39"/>
      <c r="O330" s="39"/>
      <c r="P330" s="28">
        <v>3.57</v>
      </c>
      <c r="Q330" s="39"/>
      <c r="R330" s="39"/>
      <c r="S330" s="39"/>
      <c r="T330" s="39"/>
      <c r="U330" s="39"/>
      <c r="V330" s="39"/>
      <c r="W330" s="39"/>
      <c r="X330" s="39"/>
      <c r="Y330" s="39"/>
      <c r="Z330" s="39"/>
      <c r="AA330" s="62" t="s">
        <v>135</v>
      </c>
      <c r="AB330" s="62" t="s">
        <v>136</v>
      </c>
      <c r="AC330" s="28" t="s">
        <v>137</v>
      </c>
      <c r="AD330" s="62" t="s">
        <v>136</v>
      </c>
      <c r="AE330" s="62" t="s">
        <v>136</v>
      </c>
      <c r="AF330" s="62" t="s">
        <v>137</v>
      </c>
      <c r="AG330" s="62">
        <v>31</v>
      </c>
      <c r="AH330" s="62">
        <v>65</v>
      </c>
      <c r="AI330" s="62">
        <f>AG330*2</f>
        <v>62</v>
      </c>
      <c r="AJ330" s="62">
        <v>192</v>
      </c>
      <c r="AK330" s="66" t="s">
        <v>164</v>
      </c>
      <c r="AL330" s="62" t="s">
        <v>175</v>
      </c>
      <c r="AM330" s="9"/>
      <c r="AN330" s="9"/>
      <c r="AO330" s="9"/>
      <c r="AP330" s="9"/>
      <c r="AQ330" s="9"/>
      <c r="AR330" s="9"/>
      <c r="AS330" s="9"/>
      <c r="AT330" s="9"/>
      <c r="AU330" s="9"/>
      <c r="AV330" s="9"/>
      <c r="AW330" s="9"/>
      <c r="AX330" s="9"/>
      <c r="AY330" s="9"/>
      <c r="AZ330" s="9"/>
      <c r="BA330" s="9"/>
      <c r="BB330" s="9"/>
      <c r="BC330" s="9"/>
      <c r="BD330" s="9"/>
      <c r="BE330" s="9"/>
      <c r="BF330" s="9"/>
      <c r="BG330" s="9"/>
      <c r="BH330" s="9"/>
      <c r="BI330" s="9"/>
      <c r="BJ330" s="9"/>
      <c r="BK330" s="9"/>
      <c r="BL330" s="9"/>
      <c r="BM330" s="9"/>
      <c r="BN330" s="9"/>
      <c r="BO330" s="9"/>
      <c r="BP330" s="9"/>
      <c r="BQ330" s="9"/>
      <c r="BR330" s="9"/>
      <c r="BS330" s="9"/>
      <c r="BT330" s="9"/>
      <c r="BU330" s="9"/>
      <c r="BV330" s="9"/>
      <c r="BW330" s="9"/>
      <c r="BX330" s="9"/>
      <c r="BY330" s="9"/>
      <c r="BZ330" s="9"/>
      <c r="CA330" s="9"/>
      <c r="CB330" s="9"/>
      <c r="CC330" s="9"/>
      <c r="CD330" s="9"/>
      <c r="CE330" s="9"/>
      <c r="CF330" s="9"/>
      <c r="CG330" s="9"/>
      <c r="CH330" s="9"/>
      <c r="CI330" s="9"/>
      <c r="CJ330" s="9"/>
      <c r="CK330" s="9"/>
      <c r="CL330" s="9"/>
      <c r="CM330" s="9"/>
      <c r="CN330" s="9"/>
      <c r="CO330" s="9"/>
      <c r="CP330" s="9"/>
      <c r="CQ330" s="9"/>
      <c r="CR330" s="9"/>
      <c r="CS330" s="9"/>
      <c r="CT330" s="9"/>
      <c r="CU330" s="9"/>
      <c r="CV330" s="9"/>
      <c r="CW330" s="9"/>
      <c r="CX330" s="9"/>
      <c r="CY330" s="9"/>
      <c r="CZ330" s="9"/>
      <c r="DA330" s="9"/>
      <c r="DB330" s="9"/>
      <c r="DC330" s="9"/>
      <c r="DD330" s="9"/>
      <c r="DE330" s="9"/>
      <c r="DF330" s="9"/>
      <c r="DG330" s="9"/>
      <c r="DH330" s="9"/>
      <c r="DI330" s="9"/>
      <c r="DJ330" s="9"/>
      <c r="DK330" s="9"/>
      <c r="DL330" s="9"/>
      <c r="DM330" s="9"/>
      <c r="DN330" s="9"/>
      <c r="DO330" s="9"/>
      <c r="DP330" s="9"/>
      <c r="DQ330" s="9"/>
      <c r="DR330" s="9"/>
      <c r="DS330" s="9"/>
      <c r="DT330" s="9"/>
      <c r="DU330" s="9"/>
      <c r="DV330" s="9"/>
      <c r="DW330" s="9"/>
      <c r="DX330" s="9"/>
      <c r="DY330" s="9"/>
      <c r="DZ330" s="9"/>
      <c r="EA330" s="9"/>
      <c r="EB330" s="9"/>
      <c r="EC330" s="9"/>
      <c r="ED330" s="9"/>
      <c r="EE330" s="9"/>
      <c r="EF330" s="9"/>
      <c r="EG330" s="9"/>
      <c r="EH330" s="9"/>
      <c r="EI330" s="9"/>
      <c r="EJ330" s="9"/>
      <c r="EK330" s="9"/>
      <c r="EL330" s="9"/>
      <c r="EM330" s="9"/>
      <c r="EN330" s="9"/>
      <c r="EO330" s="9"/>
      <c r="EP330" s="9"/>
      <c r="EQ330" s="9"/>
      <c r="ER330" s="9"/>
      <c r="ES330" s="9"/>
      <c r="ET330" s="9"/>
      <c r="EU330" s="9"/>
      <c r="EV330" s="9"/>
      <c r="EW330" s="9"/>
      <c r="EX330" s="9"/>
      <c r="EY330" s="9"/>
      <c r="EZ330" s="9"/>
      <c r="FA330" s="9"/>
      <c r="FB330" s="9"/>
      <c r="FC330" s="9"/>
      <c r="FD330" s="9"/>
      <c r="FE330" s="9"/>
      <c r="FF330" s="9"/>
      <c r="FG330" s="9"/>
      <c r="FH330" s="9"/>
      <c r="FI330" s="9"/>
      <c r="FJ330" s="9"/>
      <c r="FK330" s="9"/>
      <c r="FL330" s="9"/>
      <c r="FM330" s="9"/>
      <c r="FN330" s="9"/>
      <c r="FO330" s="9"/>
      <c r="FP330" s="9"/>
      <c r="FQ330" s="9"/>
      <c r="FR330" s="9"/>
      <c r="FS330" s="9"/>
      <c r="FT330" s="9"/>
      <c r="FU330" s="9"/>
      <c r="FV330" s="9"/>
      <c r="FW330" s="9"/>
      <c r="FX330" s="9"/>
      <c r="FY330" s="9"/>
      <c r="FZ330" s="9"/>
      <c r="GA330" s="9"/>
      <c r="GB330" s="9"/>
      <c r="GC330" s="9"/>
      <c r="GD330" s="9"/>
      <c r="GE330" s="9"/>
      <c r="GF330" s="9"/>
      <c r="GG330" s="9"/>
      <c r="GH330" s="9"/>
      <c r="GI330" s="9"/>
      <c r="GJ330" s="9"/>
      <c r="GK330" s="9"/>
      <c r="GL330" s="9"/>
      <c r="GM330" s="9"/>
      <c r="GN330" s="9"/>
      <c r="GO330" s="9"/>
      <c r="GP330" s="9"/>
      <c r="GQ330" s="9"/>
      <c r="GR330" s="9"/>
      <c r="GS330" s="9"/>
      <c r="GT330" s="9"/>
      <c r="GU330" s="9"/>
      <c r="GV330" s="9"/>
      <c r="GW330" s="9"/>
      <c r="GX330" s="9"/>
      <c r="GY330" s="9"/>
      <c r="GZ330" s="9"/>
      <c r="HA330" s="9"/>
      <c r="HB330" s="9"/>
      <c r="HC330" s="9"/>
      <c r="HD330" s="9"/>
      <c r="HE330" s="9"/>
      <c r="HF330" s="9"/>
      <c r="HG330" s="9"/>
      <c r="HH330" s="9"/>
      <c r="HI330" s="9"/>
      <c r="HJ330" s="9"/>
      <c r="HK330" s="9"/>
      <c r="HL330" s="9"/>
      <c r="HM330" s="9"/>
      <c r="HN330" s="9"/>
      <c r="HO330" s="9"/>
      <c r="HP330" s="9"/>
      <c r="HQ330" s="9"/>
      <c r="HR330" s="9"/>
      <c r="HS330" s="9"/>
      <c r="HT330" s="9"/>
      <c r="HU330" s="9"/>
      <c r="HV330" s="9"/>
      <c r="HW330" s="9"/>
      <c r="HX330" s="9"/>
      <c r="HY330" s="9"/>
      <c r="HZ330" s="9"/>
      <c r="IA330" s="9"/>
      <c r="IB330" s="9"/>
      <c r="IC330" s="9"/>
      <c r="ID330" s="9"/>
      <c r="IE330" s="9"/>
      <c r="IF330" s="9"/>
      <c r="IG330" s="9"/>
      <c r="IH330" s="9"/>
      <c r="II330" s="9"/>
      <c r="IJ330" s="9"/>
      <c r="IK330" s="9"/>
      <c r="IL330" s="9"/>
      <c r="IM330" s="9"/>
      <c r="IN330" s="9"/>
      <c r="IO330" s="9"/>
      <c r="IP330" s="9"/>
      <c r="IQ330" s="9"/>
      <c r="IR330" s="9"/>
      <c r="IS330" s="9"/>
      <c r="IT330" s="9"/>
      <c r="IU330" s="9"/>
      <c r="IV330" s="57"/>
    </row>
    <row r="331" spans="1:256" s="7" customFormat="1" ht="79.5" customHeight="1">
      <c r="A331" s="62" t="s">
        <v>988</v>
      </c>
      <c r="B331" s="29" t="s">
        <v>636</v>
      </c>
      <c r="C331" s="29" t="s">
        <v>1347</v>
      </c>
      <c r="D331" s="75" t="s">
        <v>1348</v>
      </c>
      <c r="E331" s="62" t="s">
        <v>1349</v>
      </c>
      <c r="F331" s="169" t="s">
        <v>159</v>
      </c>
      <c r="G331" s="170" t="s">
        <v>506</v>
      </c>
      <c r="H331" s="62" t="s">
        <v>407</v>
      </c>
      <c r="I331" s="62" t="s">
        <v>408</v>
      </c>
      <c r="J331" s="62" t="s">
        <v>409</v>
      </c>
      <c r="K331" s="29" t="s">
        <v>410</v>
      </c>
      <c r="L331" s="39">
        <f t="shared" si="40"/>
        <v>14.475</v>
      </c>
      <c r="M331" s="39">
        <f t="shared" si="41"/>
        <v>14.475</v>
      </c>
      <c r="N331" s="74"/>
      <c r="O331" s="39">
        <v>14.475</v>
      </c>
      <c r="P331" s="74"/>
      <c r="Q331" s="74"/>
      <c r="R331" s="175"/>
      <c r="S331" s="175"/>
      <c r="T331" s="175"/>
      <c r="U331" s="175"/>
      <c r="V331" s="175"/>
      <c r="W331" s="175"/>
      <c r="X331" s="175"/>
      <c r="Y331" s="175"/>
      <c r="Z331" s="175"/>
      <c r="AA331" s="62" t="s">
        <v>135</v>
      </c>
      <c r="AB331" s="62" t="s">
        <v>136</v>
      </c>
      <c r="AC331" s="62" t="s">
        <v>136</v>
      </c>
      <c r="AD331" s="62" t="s">
        <v>136</v>
      </c>
      <c r="AE331" s="62" t="s">
        <v>136</v>
      </c>
      <c r="AF331" s="62" t="s">
        <v>137</v>
      </c>
      <c r="AG331" s="62">
        <v>106</v>
      </c>
      <c r="AH331" s="62">
        <v>230</v>
      </c>
      <c r="AI331" s="62">
        <v>106</v>
      </c>
      <c r="AJ331" s="62">
        <v>230</v>
      </c>
      <c r="AK331" s="66" t="s">
        <v>1221</v>
      </c>
      <c r="AL331" s="62" t="s">
        <v>596</v>
      </c>
      <c r="AM331" s="9"/>
      <c r="AN331" s="9"/>
      <c r="AO331" s="9"/>
      <c r="AP331" s="9"/>
      <c r="AQ331" s="9"/>
      <c r="AR331" s="9"/>
      <c r="AS331" s="9"/>
      <c r="AT331" s="9"/>
      <c r="AU331" s="9"/>
      <c r="AV331" s="9"/>
      <c r="AW331" s="9"/>
      <c r="AX331" s="9"/>
      <c r="AY331" s="9"/>
      <c r="AZ331" s="9"/>
      <c r="BA331" s="9"/>
      <c r="BB331" s="9"/>
      <c r="BC331" s="9"/>
      <c r="BD331" s="9"/>
      <c r="BE331" s="9"/>
      <c r="BF331" s="9"/>
      <c r="BG331" s="9"/>
      <c r="BH331" s="9"/>
      <c r="BI331" s="9"/>
      <c r="BJ331" s="9"/>
      <c r="BK331" s="9"/>
      <c r="BL331" s="9"/>
      <c r="BM331" s="9"/>
      <c r="BN331" s="9"/>
      <c r="BO331" s="9"/>
      <c r="BP331" s="9"/>
      <c r="BQ331" s="9"/>
      <c r="BR331" s="9"/>
      <c r="BS331" s="9"/>
      <c r="BT331" s="9"/>
      <c r="BU331" s="9"/>
      <c r="BV331" s="9"/>
      <c r="BW331" s="9"/>
      <c r="BX331" s="9"/>
      <c r="BY331" s="9"/>
      <c r="BZ331" s="9"/>
      <c r="CA331" s="9"/>
      <c r="CB331" s="9"/>
      <c r="CC331" s="9"/>
      <c r="CD331" s="9"/>
      <c r="CE331" s="9"/>
      <c r="CF331" s="9"/>
      <c r="CG331" s="9"/>
      <c r="CH331" s="9"/>
      <c r="CI331" s="9"/>
      <c r="CJ331" s="9"/>
      <c r="CK331" s="9"/>
      <c r="CL331" s="9"/>
      <c r="CM331" s="9"/>
      <c r="CN331" s="9"/>
      <c r="CO331" s="9"/>
      <c r="CP331" s="9"/>
      <c r="CQ331" s="9"/>
      <c r="CR331" s="9"/>
      <c r="CS331" s="9"/>
      <c r="CT331" s="9"/>
      <c r="CU331" s="9"/>
      <c r="CV331" s="9"/>
      <c r="CW331" s="9"/>
      <c r="CX331" s="9"/>
      <c r="CY331" s="9"/>
      <c r="CZ331" s="9"/>
      <c r="DA331" s="9"/>
      <c r="DB331" s="9"/>
      <c r="DC331" s="9"/>
      <c r="DD331" s="9"/>
      <c r="DE331" s="9"/>
      <c r="DF331" s="9"/>
      <c r="DG331" s="9"/>
      <c r="DH331" s="9"/>
      <c r="DI331" s="9"/>
      <c r="DJ331" s="9"/>
      <c r="DK331" s="9"/>
      <c r="DL331" s="9"/>
      <c r="DM331" s="9"/>
      <c r="DN331" s="9"/>
      <c r="DO331" s="9"/>
      <c r="DP331" s="9"/>
      <c r="DQ331" s="9"/>
      <c r="DR331" s="9"/>
      <c r="DS331" s="9"/>
      <c r="DT331" s="9"/>
      <c r="DU331" s="9"/>
      <c r="DV331" s="9"/>
      <c r="DW331" s="9"/>
      <c r="DX331" s="9"/>
      <c r="DY331" s="9"/>
      <c r="DZ331" s="9"/>
      <c r="EA331" s="9"/>
      <c r="EB331" s="9"/>
      <c r="EC331" s="9"/>
      <c r="ED331" s="9"/>
      <c r="EE331" s="9"/>
      <c r="EF331" s="9"/>
      <c r="EG331" s="9"/>
      <c r="EH331" s="9"/>
      <c r="EI331" s="9"/>
      <c r="EJ331" s="9"/>
      <c r="EK331" s="9"/>
      <c r="EL331" s="9"/>
      <c r="EM331" s="9"/>
      <c r="EN331" s="9"/>
      <c r="EO331" s="9"/>
      <c r="EP331" s="9"/>
      <c r="EQ331" s="9"/>
      <c r="ER331" s="9"/>
      <c r="ES331" s="9"/>
      <c r="ET331" s="9"/>
      <c r="EU331" s="9"/>
      <c r="EV331" s="9"/>
      <c r="EW331" s="9"/>
      <c r="EX331" s="9"/>
      <c r="EY331" s="9"/>
      <c r="EZ331" s="9"/>
      <c r="FA331" s="9"/>
      <c r="FB331" s="9"/>
      <c r="FC331" s="9"/>
      <c r="FD331" s="9"/>
      <c r="FE331" s="9"/>
      <c r="FF331" s="9"/>
      <c r="FG331" s="9"/>
      <c r="FH331" s="9"/>
      <c r="FI331" s="9"/>
      <c r="FJ331" s="9"/>
      <c r="FK331" s="9"/>
      <c r="FL331" s="9"/>
      <c r="FM331" s="9"/>
      <c r="FN331" s="9"/>
      <c r="FO331" s="9"/>
      <c r="FP331" s="9"/>
      <c r="FQ331" s="9"/>
      <c r="FR331" s="9"/>
      <c r="FS331" s="9"/>
      <c r="FT331" s="9"/>
      <c r="FU331" s="9"/>
      <c r="FV331" s="9"/>
      <c r="FW331" s="9"/>
      <c r="FX331" s="9"/>
      <c r="FY331" s="9"/>
      <c r="FZ331" s="9"/>
      <c r="GA331" s="9"/>
      <c r="GB331" s="9"/>
      <c r="GC331" s="9"/>
      <c r="GD331" s="9"/>
      <c r="GE331" s="9"/>
      <c r="GF331" s="9"/>
      <c r="GG331" s="9"/>
      <c r="GH331" s="9"/>
      <c r="GI331" s="9"/>
      <c r="GJ331" s="9"/>
      <c r="GK331" s="9"/>
      <c r="GL331" s="9"/>
      <c r="GM331" s="9"/>
      <c r="GN331" s="9"/>
      <c r="GO331" s="9"/>
      <c r="GP331" s="9"/>
      <c r="GQ331" s="9"/>
      <c r="GR331" s="9"/>
      <c r="GS331" s="9"/>
      <c r="GT331" s="9"/>
      <c r="GU331" s="9"/>
      <c r="GV331" s="9"/>
      <c r="GW331" s="9"/>
      <c r="GX331" s="9"/>
      <c r="GY331" s="9"/>
      <c r="GZ331" s="9"/>
      <c r="HA331" s="9"/>
      <c r="HB331" s="9"/>
      <c r="HC331" s="9"/>
      <c r="HD331" s="9"/>
      <c r="HE331" s="9"/>
      <c r="HF331" s="9"/>
      <c r="HG331" s="9"/>
      <c r="HH331" s="9"/>
      <c r="HI331" s="9"/>
      <c r="HJ331" s="9"/>
      <c r="HK331" s="9"/>
      <c r="HL331" s="9"/>
      <c r="HM331" s="9"/>
      <c r="HN331" s="9"/>
      <c r="HO331" s="9"/>
      <c r="HP331" s="9"/>
      <c r="HQ331" s="9"/>
      <c r="HR331" s="9"/>
      <c r="HS331" s="9"/>
      <c r="HT331" s="9"/>
      <c r="HU331" s="9"/>
      <c r="HV331" s="9"/>
      <c r="HW331" s="9"/>
      <c r="HX331" s="9"/>
      <c r="HY331" s="9"/>
      <c r="HZ331" s="9"/>
      <c r="IA331" s="9"/>
      <c r="IB331" s="9"/>
      <c r="IC331" s="9"/>
      <c r="ID331" s="9"/>
      <c r="IE331" s="9"/>
      <c r="IF331" s="9"/>
      <c r="IG331" s="9"/>
      <c r="IH331" s="9"/>
      <c r="II331" s="9"/>
      <c r="IJ331" s="9"/>
      <c r="IK331" s="9"/>
      <c r="IL331" s="9"/>
      <c r="IM331" s="9"/>
      <c r="IN331" s="9"/>
      <c r="IO331" s="9"/>
      <c r="IP331" s="9"/>
      <c r="IQ331" s="9"/>
      <c r="IR331" s="9"/>
      <c r="IS331" s="9"/>
      <c r="IT331" s="9"/>
      <c r="IU331" s="9"/>
      <c r="IV331" s="57"/>
    </row>
    <row r="332" spans="1:256" s="7" customFormat="1" ht="79.5" customHeight="1">
      <c r="A332" s="62" t="s">
        <v>988</v>
      </c>
      <c r="B332" s="62" t="s">
        <v>636</v>
      </c>
      <c r="C332" s="62" t="s">
        <v>1350</v>
      </c>
      <c r="D332" s="62" t="s">
        <v>1351</v>
      </c>
      <c r="E332" s="62" t="s">
        <v>1352</v>
      </c>
      <c r="F332" s="28" t="s">
        <v>132</v>
      </c>
      <c r="G332" s="62" t="s">
        <v>946</v>
      </c>
      <c r="H332" s="62">
        <v>2020</v>
      </c>
      <c r="I332" s="62" t="s">
        <v>640</v>
      </c>
      <c r="J332" s="62" t="s">
        <v>641</v>
      </c>
      <c r="K332" s="62">
        <v>19929102777</v>
      </c>
      <c r="L332" s="39">
        <f t="shared" si="40"/>
        <v>60</v>
      </c>
      <c r="M332" s="39">
        <f t="shared" si="41"/>
        <v>0</v>
      </c>
      <c r="N332" s="39"/>
      <c r="O332" s="39"/>
      <c r="P332" s="39"/>
      <c r="Q332" s="39"/>
      <c r="R332" s="39">
        <v>60</v>
      </c>
      <c r="S332" s="39"/>
      <c r="T332" s="39"/>
      <c r="U332" s="39"/>
      <c r="V332" s="39"/>
      <c r="W332" s="39"/>
      <c r="X332" s="39"/>
      <c r="Y332" s="39"/>
      <c r="Z332" s="39"/>
      <c r="AA332" s="39" t="s">
        <v>135</v>
      </c>
      <c r="AB332" s="62" t="s">
        <v>136</v>
      </c>
      <c r="AC332" s="62" t="s">
        <v>136</v>
      </c>
      <c r="AD332" s="62" t="s">
        <v>137</v>
      </c>
      <c r="AE332" s="62" t="s">
        <v>137</v>
      </c>
      <c r="AF332" s="62" t="s">
        <v>137</v>
      </c>
      <c r="AG332" s="62">
        <v>73</v>
      </c>
      <c r="AH332" s="62">
        <v>143</v>
      </c>
      <c r="AI332" s="62">
        <v>323</v>
      </c>
      <c r="AJ332" s="62">
        <v>827</v>
      </c>
      <c r="AK332" s="62" t="s">
        <v>1221</v>
      </c>
      <c r="AL332" s="62" t="s">
        <v>596</v>
      </c>
      <c r="AM332" s="9"/>
      <c r="AN332" s="9"/>
      <c r="AO332" s="9"/>
      <c r="AP332" s="9"/>
      <c r="AQ332" s="9"/>
      <c r="AR332" s="9"/>
      <c r="AS332" s="9"/>
      <c r="AT332" s="9"/>
      <c r="AU332" s="9"/>
      <c r="AV332" s="9"/>
      <c r="AW332" s="9"/>
      <c r="AX332" s="9"/>
      <c r="AY332" s="9"/>
      <c r="AZ332" s="9"/>
      <c r="BA332" s="9"/>
      <c r="BB332" s="9"/>
      <c r="BC332" s="9"/>
      <c r="BD332" s="9"/>
      <c r="BE332" s="9"/>
      <c r="BF332" s="9"/>
      <c r="BG332" s="9"/>
      <c r="BH332" s="9"/>
      <c r="BI332" s="9"/>
      <c r="BJ332" s="9"/>
      <c r="BK332" s="9"/>
      <c r="BL332" s="9"/>
      <c r="BM332" s="9"/>
      <c r="BN332" s="9"/>
      <c r="BO332" s="9"/>
      <c r="BP332" s="9"/>
      <c r="BQ332" s="9"/>
      <c r="BR332" s="9"/>
      <c r="BS332" s="9"/>
      <c r="BT332" s="9"/>
      <c r="BU332" s="9"/>
      <c r="BV332" s="9"/>
      <c r="BW332" s="9"/>
      <c r="BX332" s="9"/>
      <c r="BY332" s="9"/>
      <c r="BZ332" s="9"/>
      <c r="CA332" s="9"/>
      <c r="CB332" s="9"/>
      <c r="CC332" s="9"/>
      <c r="CD332" s="9"/>
      <c r="CE332" s="9"/>
      <c r="CF332" s="9"/>
      <c r="CG332" s="9"/>
      <c r="CH332" s="9"/>
      <c r="CI332" s="9"/>
      <c r="CJ332" s="9"/>
      <c r="CK332" s="9"/>
      <c r="CL332" s="9"/>
      <c r="CM332" s="9"/>
      <c r="CN332" s="9"/>
      <c r="CO332" s="9"/>
      <c r="CP332" s="9"/>
      <c r="CQ332" s="9"/>
      <c r="CR332" s="9"/>
      <c r="CS332" s="9"/>
      <c r="CT332" s="9"/>
      <c r="CU332" s="9"/>
      <c r="CV332" s="9"/>
      <c r="CW332" s="9"/>
      <c r="CX332" s="9"/>
      <c r="CY332" s="9"/>
      <c r="CZ332" s="9"/>
      <c r="DA332" s="9"/>
      <c r="DB332" s="9"/>
      <c r="DC332" s="9"/>
      <c r="DD332" s="9"/>
      <c r="DE332" s="9"/>
      <c r="DF332" s="9"/>
      <c r="DG332" s="9"/>
      <c r="DH332" s="9"/>
      <c r="DI332" s="9"/>
      <c r="DJ332" s="9"/>
      <c r="DK332" s="9"/>
      <c r="DL332" s="9"/>
      <c r="DM332" s="9"/>
      <c r="DN332" s="9"/>
      <c r="DO332" s="9"/>
      <c r="DP332" s="9"/>
      <c r="DQ332" s="9"/>
      <c r="DR332" s="9"/>
      <c r="DS332" s="9"/>
      <c r="DT332" s="9"/>
      <c r="DU332" s="9"/>
      <c r="DV332" s="9"/>
      <c r="DW332" s="9"/>
      <c r="DX332" s="9"/>
      <c r="DY332" s="9"/>
      <c r="DZ332" s="9"/>
      <c r="EA332" s="9"/>
      <c r="EB332" s="9"/>
      <c r="EC332" s="9"/>
      <c r="ED332" s="9"/>
      <c r="EE332" s="9"/>
      <c r="EF332" s="9"/>
      <c r="EG332" s="9"/>
      <c r="EH332" s="9"/>
      <c r="EI332" s="9"/>
      <c r="EJ332" s="9"/>
      <c r="EK332" s="9"/>
      <c r="EL332" s="9"/>
      <c r="EM332" s="9"/>
      <c r="EN332" s="9"/>
      <c r="EO332" s="9"/>
      <c r="EP332" s="9"/>
      <c r="EQ332" s="9"/>
      <c r="ER332" s="9"/>
      <c r="ES332" s="9"/>
      <c r="ET332" s="9"/>
      <c r="EU332" s="9"/>
      <c r="EV332" s="9"/>
      <c r="EW332" s="9"/>
      <c r="EX332" s="9"/>
      <c r="EY332" s="9"/>
      <c r="EZ332" s="9"/>
      <c r="FA332" s="9"/>
      <c r="FB332" s="9"/>
      <c r="FC332" s="9"/>
      <c r="FD332" s="9"/>
      <c r="FE332" s="9"/>
      <c r="FF332" s="9"/>
      <c r="FG332" s="9"/>
      <c r="FH332" s="9"/>
      <c r="FI332" s="9"/>
      <c r="FJ332" s="9"/>
      <c r="FK332" s="9"/>
      <c r="FL332" s="9"/>
      <c r="FM332" s="9"/>
      <c r="FN332" s="9"/>
      <c r="FO332" s="9"/>
      <c r="FP332" s="9"/>
      <c r="FQ332" s="9"/>
      <c r="FR332" s="9"/>
      <c r="FS332" s="9"/>
      <c r="FT332" s="9"/>
      <c r="FU332" s="9"/>
      <c r="FV332" s="9"/>
      <c r="FW332" s="9"/>
      <c r="FX332" s="9"/>
      <c r="FY332" s="9"/>
      <c r="FZ332" s="9"/>
      <c r="GA332" s="9"/>
      <c r="GB332" s="9"/>
      <c r="GC332" s="9"/>
      <c r="GD332" s="9"/>
      <c r="GE332" s="9"/>
      <c r="GF332" s="9"/>
      <c r="GG332" s="9"/>
      <c r="GH332" s="9"/>
      <c r="GI332" s="9"/>
      <c r="GJ332" s="9"/>
      <c r="GK332" s="9"/>
      <c r="GL332" s="9"/>
      <c r="GM332" s="9"/>
      <c r="GN332" s="9"/>
      <c r="GO332" s="9"/>
      <c r="GP332" s="9"/>
      <c r="GQ332" s="9"/>
      <c r="GR332" s="9"/>
      <c r="GS332" s="9"/>
      <c r="GT332" s="9"/>
      <c r="GU332" s="9"/>
      <c r="GV332" s="9"/>
      <c r="GW332" s="9"/>
      <c r="GX332" s="9"/>
      <c r="GY332" s="9"/>
      <c r="GZ332" s="9"/>
      <c r="HA332" s="9"/>
      <c r="HB332" s="9"/>
      <c r="HC332" s="9"/>
      <c r="HD332" s="9"/>
      <c r="HE332" s="9"/>
      <c r="HF332" s="9"/>
      <c r="HG332" s="9"/>
      <c r="HH332" s="9"/>
      <c r="HI332" s="9"/>
      <c r="HJ332" s="9"/>
      <c r="HK332" s="9"/>
      <c r="HL332" s="9"/>
      <c r="HM332" s="9"/>
      <c r="HN332" s="9"/>
      <c r="HO332" s="9"/>
      <c r="HP332" s="9"/>
      <c r="HQ332" s="9"/>
      <c r="HR332" s="9"/>
      <c r="HS332" s="9"/>
      <c r="HT332" s="9"/>
      <c r="HU332" s="9"/>
      <c r="HV332" s="9"/>
      <c r="HW332" s="9"/>
      <c r="HX332" s="9"/>
      <c r="HY332" s="9"/>
      <c r="HZ332" s="9"/>
      <c r="IA332" s="9"/>
      <c r="IB332" s="9"/>
      <c r="IC332" s="9"/>
      <c r="ID332" s="9"/>
      <c r="IE332" s="9"/>
      <c r="IF332" s="9"/>
      <c r="IG332" s="9"/>
      <c r="IH332" s="9"/>
      <c r="II332" s="9"/>
      <c r="IJ332" s="9"/>
      <c r="IK332" s="9"/>
      <c r="IL332" s="9"/>
      <c r="IM332" s="9"/>
      <c r="IN332" s="9"/>
      <c r="IO332" s="9"/>
      <c r="IP332" s="9"/>
      <c r="IQ332" s="9"/>
      <c r="IR332" s="9"/>
      <c r="IS332" s="9"/>
      <c r="IT332" s="9"/>
      <c r="IU332" s="9"/>
      <c r="IV332" s="57"/>
    </row>
    <row r="333" spans="1:256" s="7" customFormat="1" ht="79.5" customHeight="1">
      <c r="A333" s="62" t="s">
        <v>988</v>
      </c>
      <c r="B333" s="62" t="s">
        <v>636</v>
      </c>
      <c r="C333" s="62" t="s">
        <v>1353</v>
      </c>
      <c r="D333" s="62" t="s">
        <v>1354</v>
      </c>
      <c r="E333" s="62" t="s">
        <v>1355</v>
      </c>
      <c r="F333" s="28" t="s">
        <v>132</v>
      </c>
      <c r="G333" s="62" t="s">
        <v>402</v>
      </c>
      <c r="H333" s="62">
        <v>2020</v>
      </c>
      <c r="I333" s="62" t="s">
        <v>640</v>
      </c>
      <c r="J333" s="62" t="s">
        <v>1126</v>
      </c>
      <c r="K333" s="62">
        <v>19929102777</v>
      </c>
      <c r="L333" s="39">
        <f t="shared" si="40"/>
        <v>45.5</v>
      </c>
      <c r="M333" s="39">
        <f t="shared" si="41"/>
        <v>0</v>
      </c>
      <c r="N333" s="39"/>
      <c r="O333" s="39"/>
      <c r="P333" s="39"/>
      <c r="Q333" s="39"/>
      <c r="R333" s="153">
        <v>45.5</v>
      </c>
      <c r="S333" s="153"/>
      <c r="T333" s="153"/>
      <c r="U333" s="153"/>
      <c r="V333" s="153"/>
      <c r="W333" s="153"/>
      <c r="X333" s="153"/>
      <c r="Y333" s="153"/>
      <c r="Z333" s="153"/>
      <c r="AA333" s="39" t="s">
        <v>135</v>
      </c>
      <c r="AB333" s="62" t="s">
        <v>136</v>
      </c>
      <c r="AC333" s="62" t="s">
        <v>136</v>
      </c>
      <c r="AD333" s="62" t="s">
        <v>137</v>
      </c>
      <c r="AE333" s="62" t="s">
        <v>137</v>
      </c>
      <c r="AF333" s="62" t="s">
        <v>137</v>
      </c>
      <c r="AG333" s="62">
        <v>63</v>
      </c>
      <c r="AH333" s="62">
        <v>125</v>
      </c>
      <c r="AI333" s="62">
        <v>240</v>
      </c>
      <c r="AJ333" s="62">
        <v>604</v>
      </c>
      <c r="AK333" s="62" t="s">
        <v>823</v>
      </c>
      <c r="AL333" s="62" t="s">
        <v>824</v>
      </c>
      <c r="AM333" s="9"/>
      <c r="AN333" s="9"/>
      <c r="AO333" s="9"/>
      <c r="AP333" s="9"/>
      <c r="AQ333" s="9"/>
      <c r="AR333" s="9"/>
      <c r="AS333" s="9"/>
      <c r="AT333" s="9"/>
      <c r="AU333" s="9"/>
      <c r="AV333" s="9"/>
      <c r="AW333" s="9"/>
      <c r="AX333" s="9"/>
      <c r="AY333" s="9"/>
      <c r="AZ333" s="9"/>
      <c r="BA333" s="9"/>
      <c r="BB333" s="9"/>
      <c r="BC333" s="9"/>
      <c r="BD333" s="9"/>
      <c r="BE333" s="9"/>
      <c r="BF333" s="9"/>
      <c r="BG333" s="9"/>
      <c r="BH333" s="9"/>
      <c r="BI333" s="9"/>
      <c r="BJ333" s="9"/>
      <c r="BK333" s="9"/>
      <c r="BL333" s="9"/>
      <c r="BM333" s="9"/>
      <c r="BN333" s="9"/>
      <c r="BO333" s="9"/>
      <c r="BP333" s="9"/>
      <c r="BQ333" s="9"/>
      <c r="BR333" s="9"/>
      <c r="BS333" s="9"/>
      <c r="BT333" s="9"/>
      <c r="BU333" s="9"/>
      <c r="BV333" s="9"/>
      <c r="BW333" s="9"/>
      <c r="BX333" s="9"/>
      <c r="BY333" s="9"/>
      <c r="BZ333" s="9"/>
      <c r="CA333" s="9"/>
      <c r="CB333" s="9"/>
      <c r="CC333" s="9"/>
      <c r="CD333" s="9"/>
      <c r="CE333" s="9"/>
      <c r="CF333" s="9"/>
      <c r="CG333" s="9"/>
      <c r="CH333" s="9"/>
      <c r="CI333" s="9"/>
      <c r="CJ333" s="9"/>
      <c r="CK333" s="9"/>
      <c r="CL333" s="9"/>
      <c r="CM333" s="9"/>
      <c r="CN333" s="9"/>
      <c r="CO333" s="9"/>
      <c r="CP333" s="9"/>
      <c r="CQ333" s="9"/>
      <c r="CR333" s="9"/>
      <c r="CS333" s="9"/>
      <c r="CT333" s="9"/>
      <c r="CU333" s="9"/>
      <c r="CV333" s="9"/>
      <c r="CW333" s="9"/>
      <c r="CX333" s="9"/>
      <c r="CY333" s="9"/>
      <c r="CZ333" s="9"/>
      <c r="DA333" s="9"/>
      <c r="DB333" s="9"/>
      <c r="DC333" s="9"/>
      <c r="DD333" s="9"/>
      <c r="DE333" s="9"/>
      <c r="DF333" s="9"/>
      <c r="DG333" s="9"/>
      <c r="DH333" s="9"/>
      <c r="DI333" s="9"/>
      <c r="DJ333" s="9"/>
      <c r="DK333" s="9"/>
      <c r="DL333" s="9"/>
      <c r="DM333" s="9"/>
      <c r="DN333" s="9"/>
      <c r="DO333" s="9"/>
      <c r="DP333" s="9"/>
      <c r="DQ333" s="9"/>
      <c r="DR333" s="9"/>
      <c r="DS333" s="9"/>
      <c r="DT333" s="9"/>
      <c r="DU333" s="9"/>
      <c r="DV333" s="9"/>
      <c r="DW333" s="9"/>
      <c r="DX333" s="9"/>
      <c r="DY333" s="9"/>
      <c r="DZ333" s="9"/>
      <c r="EA333" s="9"/>
      <c r="EB333" s="9"/>
      <c r="EC333" s="9"/>
      <c r="ED333" s="9"/>
      <c r="EE333" s="9"/>
      <c r="EF333" s="9"/>
      <c r="EG333" s="9"/>
      <c r="EH333" s="9"/>
      <c r="EI333" s="9"/>
      <c r="EJ333" s="9"/>
      <c r="EK333" s="9"/>
      <c r="EL333" s="9"/>
      <c r="EM333" s="9"/>
      <c r="EN333" s="9"/>
      <c r="EO333" s="9"/>
      <c r="EP333" s="9"/>
      <c r="EQ333" s="9"/>
      <c r="ER333" s="9"/>
      <c r="ES333" s="9"/>
      <c r="ET333" s="9"/>
      <c r="EU333" s="9"/>
      <c r="EV333" s="9"/>
      <c r="EW333" s="9"/>
      <c r="EX333" s="9"/>
      <c r="EY333" s="9"/>
      <c r="EZ333" s="9"/>
      <c r="FA333" s="9"/>
      <c r="FB333" s="9"/>
      <c r="FC333" s="9"/>
      <c r="FD333" s="9"/>
      <c r="FE333" s="9"/>
      <c r="FF333" s="9"/>
      <c r="FG333" s="9"/>
      <c r="FH333" s="9"/>
      <c r="FI333" s="9"/>
      <c r="FJ333" s="9"/>
      <c r="FK333" s="9"/>
      <c r="FL333" s="9"/>
      <c r="FM333" s="9"/>
      <c r="FN333" s="9"/>
      <c r="FO333" s="9"/>
      <c r="FP333" s="9"/>
      <c r="FQ333" s="9"/>
      <c r="FR333" s="9"/>
      <c r="FS333" s="9"/>
      <c r="FT333" s="9"/>
      <c r="FU333" s="9"/>
      <c r="FV333" s="9"/>
      <c r="FW333" s="9"/>
      <c r="FX333" s="9"/>
      <c r="FY333" s="9"/>
      <c r="FZ333" s="9"/>
      <c r="GA333" s="9"/>
      <c r="GB333" s="9"/>
      <c r="GC333" s="9"/>
      <c r="GD333" s="9"/>
      <c r="GE333" s="9"/>
      <c r="GF333" s="9"/>
      <c r="GG333" s="9"/>
      <c r="GH333" s="9"/>
      <c r="GI333" s="9"/>
      <c r="GJ333" s="9"/>
      <c r="GK333" s="9"/>
      <c r="GL333" s="9"/>
      <c r="GM333" s="9"/>
      <c r="GN333" s="9"/>
      <c r="GO333" s="9"/>
      <c r="GP333" s="9"/>
      <c r="GQ333" s="9"/>
      <c r="GR333" s="9"/>
      <c r="GS333" s="9"/>
      <c r="GT333" s="9"/>
      <c r="GU333" s="9"/>
      <c r="GV333" s="9"/>
      <c r="GW333" s="9"/>
      <c r="GX333" s="9"/>
      <c r="GY333" s="9"/>
      <c r="GZ333" s="9"/>
      <c r="HA333" s="9"/>
      <c r="HB333" s="9"/>
      <c r="HC333" s="9"/>
      <c r="HD333" s="9"/>
      <c r="HE333" s="9"/>
      <c r="HF333" s="9"/>
      <c r="HG333" s="9"/>
      <c r="HH333" s="9"/>
      <c r="HI333" s="9"/>
      <c r="HJ333" s="9"/>
      <c r="HK333" s="9"/>
      <c r="HL333" s="9"/>
      <c r="HM333" s="9"/>
      <c r="HN333" s="9"/>
      <c r="HO333" s="9"/>
      <c r="HP333" s="9"/>
      <c r="HQ333" s="9"/>
      <c r="HR333" s="9"/>
      <c r="HS333" s="9"/>
      <c r="HT333" s="9"/>
      <c r="HU333" s="9"/>
      <c r="HV333" s="9"/>
      <c r="HW333" s="9"/>
      <c r="HX333" s="9"/>
      <c r="HY333" s="9"/>
      <c r="HZ333" s="9"/>
      <c r="IA333" s="9"/>
      <c r="IB333" s="9"/>
      <c r="IC333" s="9"/>
      <c r="ID333" s="9"/>
      <c r="IE333" s="9"/>
      <c r="IF333" s="9"/>
      <c r="IG333" s="9"/>
      <c r="IH333" s="9"/>
      <c r="II333" s="9"/>
      <c r="IJ333" s="9"/>
      <c r="IK333" s="9"/>
      <c r="IL333" s="9"/>
      <c r="IM333" s="9"/>
      <c r="IN333" s="9"/>
      <c r="IO333" s="9"/>
      <c r="IP333" s="9"/>
      <c r="IQ333" s="9"/>
      <c r="IR333" s="9"/>
      <c r="IS333" s="9"/>
      <c r="IT333" s="9"/>
      <c r="IU333" s="9"/>
      <c r="IV333" s="57"/>
    </row>
    <row r="334" spans="1:256" s="13" customFormat="1" ht="72">
      <c r="A334" s="29" t="s">
        <v>988</v>
      </c>
      <c r="B334" s="62" t="s">
        <v>636</v>
      </c>
      <c r="C334" s="69" t="s">
        <v>1356</v>
      </c>
      <c r="D334" s="62" t="s">
        <v>1357</v>
      </c>
      <c r="E334" s="62" t="s">
        <v>1358</v>
      </c>
      <c r="F334" s="62" t="s">
        <v>132</v>
      </c>
      <c r="G334" s="62" t="s">
        <v>474</v>
      </c>
      <c r="H334" s="144">
        <v>2020</v>
      </c>
      <c r="I334" s="77" t="s">
        <v>640</v>
      </c>
      <c r="J334" s="77" t="s">
        <v>1126</v>
      </c>
      <c r="K334" s="62">
        <v>19929102777</v>
      </c>
      <c r="L334" s="144">
        <v>12</v>
      </c>
      <c r="M334" s="144">
        <v>12</v>
      </c>
      <c r="N334" s="144">
        <v>12</v>
      </c>
      <c r="O334" s="144"/>
      <c r="P334" s="144"/>
      <c r="Q334" s="144"/>
      <c r="R334" s="144"/>
      <c r="S334" s="155"/>
      <c r="T334" s="155"/>
      <c r="U334" s="155"/>
      <c r="V334" s="155"/>
      <c r="W334" s="155"/>
      <c r="X334" s="155"/>
      <c r="Y334" s="155"/>
      <c r="Z334" s="155"/>
      <c r="AA334" s="62" t="s">
        <v>135</v>
      </c>
      <c r="AB334" s="77" t="s">
        <v>136</v>
      </c>
      <c r="AC334" s="77" t="s">
        <v>137</v>
      </c>
      <c r="AD334" s="77" t="s">
        <v>137</v>
      </c>
      <c r="AE334" s="77" t="s">
        <v>137</v>
      </c>
      <c r="AF334" s="77" t="s">
        <v>137</v>
      </c>
      <c r="AG334" s="144">
        <v>55</v>
      </c>
      <c r="AH334" s="144">
        <v>106</v>
      </c>
      <c r="AI334" s="144">
        <v>202</v>
      </c>
      <c r="AJ334" s="144">
        <v>482</v>
      </c>
      <c r="AK334" s="62" t="s">
        <v>823</v>
      </c>
      <c r="AL334" s="62" t="s">
        <v>1358</v>
      </c>
      <c r="AM334" s="157"/>
      <c r="AN334" s="158"/>
      <c r="AO334" s="16"/>
      <c r="AP334" s="16"/>
      <c r="AQ334" s="16"/>
      <c r="AR334" s="16"/>
      <c r="AS334" s="16"/>
      <c r="AT334" s="16"/>
      <c r="AU334" s="16"/>
      <c r="AV334" s="16"/>
      <c r="AW334" s="16"/>
      <c r="AX334" s="16"/>
      <c r="AY334" s="16"/>
      <c r="AZ334" s="16"/>
      <c r="BA334" s="16"/>
      <c r="BB334" s="16"/>
      <c r="BC334" s="16"/>
      <c r="BD334" s="16"/>
      <c r="BE334" s="16"/>
      <c r="BF334" s="16"/>
      <c r="BG334" s="16"/>
      <c r="BH334" s="16"/>
      <c r="BI334" s="16"/>
      <c r="BJ334" s="16"/>
      <c r="BK334" s="16"/>
      <c r="BL334" s="16"/>
      <c r="BM334" s="16"/>
      <c r="BN334" s="16"/>
      <c r="BO334" s="16"/>
      <c r="BP334" s="16"/>
      <c r="BQ334" s="16"/>
      <c r="BR334" s="16"/>
      <c r="BS334" s="16"/>
      <c r="BT334" s="16"/>
      <c r="BU334" s="16"/>
      <c r="BV334" s="16"/>
      <c r="BW334" s="16"/>
      <c r="BX334" s="16"/>
      <c r="BY334" s="16"/>
      <c r="BZ334" s="16"/>
      <c r="CA334" s="16"/>
      <c r="CB334" s="16"/>
      <c r="CC334" s="16"/>
      <c r="CD334" s="16"/>
      <c r="CE334" s="16"/>
      <c r="CF334" s="16"/>
      <c r="CG334" s="16"/>
      <c r="CH334" s="16"/>
      <c r="CI334" s="16"/>
      <c r="CJ334" s="16"/>
      <c r="CK334" s="16"/>
      <c r="CL334" s="16"/>
      <c r="CM334" s="16"/>
      <c r="CN334" s="16"/>
      <c r="CO334" s="16"/>
      <c r="CP334" s="16"/>
      <c r="CQ334" s="16"/>
      <c r="CR334" s="16"/>
      <c r="CS334" s="16"/>
      <c r="CT334" s="16"/>
      <c r="CU334" s="16"/>
      <c r="CV334" s="16"/>
      <c r="CW334" s="16"/>
      <c r="CX334" s="16"/>
      <c r="CY334" s="16"/>
      <c r="CZ334" s="16"/>
      <c r="DA334" s="16"/>
      <c r="DB334" s="16"/>
      <c r="DC334" s="16"/>
      <c r="DD334" s="16"/>
      <c r="DE334" s="16"/>
      <c r="DF334" s="16"/>
      <c r="DG334" s="16"/>
      <c r="DH334" s="16"/>
      <c r="DI334" s="16"/>
      <c r="DJ334" s="16"/>
      <c r="DK334" s="16"/>
      <c r="DL334" s="16"/>
      <c r="DM334" s="16"/>
      <c r="DN334" s="16"/>
      <c r="DO334" s="16"/>
      <c r="DP334" s="16"/>
      <c r="DQ334" s="16"/>
      <c r="DR334" s="16"/>
      <c r="DS334" s="16"/>
      <c r="DT334" s="16"/>
      <c r="DU334" s="16"/>
      <c r="DV334" s="16"/>
      <c r="DW334" s="16"/>
      <c r="DX334" s="16"/>
      <c r="DY334" s="16"/>
      <c r="DZ334" s="16"/>
      <c r="EA334" s="16"/>
      <c r="EB334" s="16"/>
      <c r="EC334" s="16"/>
      <c r="ED334" s="16"/>
      <c r="EE334" s="16"/>
      <c r="EF334" s="16"/>
      <c r="EG334" s="16"/>
      <c r="EH334" s="16"/>
      <c r="EI334" s="16"/>
      <c r="EJ334" s="16"/>
      <c r="EK334" s="16"/>
      <c r="EL334" s="16"/>
      <c r="EM334" s="16"/>
      <c r="EN334" s="16"/>
      <c r="EO334" s="16"/>
      <c r="EP334" s="16"/>
      <c r="EQ334" s="16"/>
      <c r="ER334" s="16"/>
      <c r="ES334" s="16"/>
      <c r="ET334" s="16"/>
      <c r="EU334" s="16"/>
      <c r="EV334" s="16"/>
      <c r="EW334" s="16"/>
      <c r="EX334" s="16"/>
      <c r="EY334" s="16"/>
      <c r="EZ334" s="16"/>
      <c r="FA334" s="16"/>
      <c r="FB334" s="16"/>
      <c r="FC334" s="16"/>
      <c r="FD334" s="16"/>
      <c r="FE334" s="16"/>
      <c r="FF334" s="16"/>
      <c r="FG334" s="16"/>
      <c r="FH334" s="16"/>
      <c r="FI334" s="16"/>
      <c r="FJ334" s="16"/>
      <c r="FK334" s="16"/>
      <c r="FL334" s="16"/>
      <c r="FM334" s="16"/>
      <c r="FN334" s="16"/>
      <c r="FO334" s="16"/>
      <c r="FP334" s="16"/>
      <c r="FQ334" s="16"/>
      <c r="FR334" s="16"/>
      <c r="FS334" s="16"/>
      <c r="FT334" s="16"/>
      <c r="FU334" s="16"/>
      <c r="FV334" s="16"/>
      <c r="FW334" s="16"/>
      <c r="FX334" s="16"/>
      <c r="FY334" s="16"/>
      <c r="FZ334" s="16"/>
      <c r="GA334" s="16"/>
      <c r="GB334" s="16"/>
      <c r="GC334" s="16"/>
      <c r="GD334" s="16"/>
      <c r="GE334" s="16"/>
      <c r="GF334" s="16"/>
      <c r="GG334" s="16"/>
      <c r="GH334" s="16"/>
      <c r="GI334" s="16"/>
      <c r="GJ334" s="16"/>
      <c r="GK334" s="16"/>
      <c r="GL334" s="16"/>
      <c r="GM334" s="16"/>
      <c r="GN334" s="16"/>
      <c r="GO334" s="16"/>
      <c r="GP334" s="16"/>
      <c r="GQ334" s="16"/>
      <c r="GR334" s="16"/>
      <c r="GS334" s="16"/>
      <c r="GT334" s="16"/>
      <c r="GU334" s="16"/>
      <c r="GV334" s="16"/>
      <c r="GW334" s="16"/>
      <c r="GX334" s="16"/>
      <c r="GY334" s="16"/>
      <c r="GZ334" s="16"/>
      <c r="HA334" s="16"/>
      <c r="HB334" s="16"/>
      <c r="HC334" s="16"/>
      <c r="HD334" s="16"/>
      <c r="HE334" s="16"/>
      <c r="HF334" s="16"/>
      <c r="HG334" s="16"/>
      <c r="HH334" s="16"/>
      <c r="HI334" s="16"/>
      <c r="HJ334" s="16"/>
      <c r="HK334" s="16"/>
      <c r="HL334" s="16"/>
      <c r="HM334" s="16"/>
      <c r="HN334" s="16"/>
      <c r="HO334" s="16"/>
      <c r="HP334" s="16"/>
      <c r="HQ334" s="16"/>
      <c r="HR334" s="16"/>
      <c r="HS334" s="16"/>
      <c r="HT334" s="16"/>
      <c r="HU334" s="16"/>
      <c r="HV334" s="16"/>
      <c r="HW334" s="16"/>
      <c r="HX334" s="16"/>
      <c r="HY334" s="16"/>
      <c r="HZ334" s="16"/>
      <c r="IA334" s="16"/>
      <c r="IB334" s="16"/>
      <c r="IC334" s="16"/>
      <c r="ID334" s="16"/>
      <c r="IE334" s="16"/>
      <c r="IF334" s="16"/>
      <c r="IG334" s="16"/>
      <c r="IH334" s="16"/>
      <c r="II334" s="16"/>
      <c r="IJ334" s="16"/>
      <c r="IK334" s="16"/>
      <c r="IL334" s="16"/>
      <c r="IM334" s="16"/>
      <c r="IN334" s="16"/>
      <c r="IO334" s="16"/>
      <c r="IP334" s="16"/>
      <c r="IQ334" s="16"/>
      <c r="IR334" s="16"/>
      <c r="IS334" s="16"/>
      <c r="IT334" s="16"/>
      <c r="IU334" s="16"/>
      <c r="IV334" s="165"/>
    </row>
    <row r="335" spans="1:256" s="7" customFormat="1" ht="79.5" customHeight="1">
      <c r="A335" s="62" t="s">
        <v>988</v>
      </c>
      <c r="B335" s="29" t="s">
        <v>636</v>
      </c>
      <c r="C335" s="62" t="s">
        <v>1359</v>
      </c>
      <c r="D335" s="62" t="s">
        <v>1360</v>
      </c>
      <c r="E335" s="145" t="s">
        <v>1361</v>
      </c>
      <c r="F335" s="124" t="s">
        <v>143</v>
      </c>
      <c r="G335" s="62" t="s">
        <v>351</v>
      </c>
      <c r="H335" s="62" t="s">
        <v>513</v>
      </c>
      <c r="I335" s="62" t="s">
        <v>640</v>
      </c>
      <c r="J335" s="28" t="s">
        <v>641</v>
      </c>
      <c r="K335" s="29">
        <v>13909125390</v>
      </c>
      <c r="L335" s="39">
        <f aca="true" t="shared" si="42" ref="L335:L348">M335+R335+S335+T335+U335+V335+W335+X335+Y335+Z335</f>
        <v>18.5</v>
      </c>
      <c r="M335" s="39">
        <f aca="true" t="shared" si="43" ref="M335:M340">SUM(N335:Q335)</f>
        <v>0</v>
      </c>
      <c r="N335" s="39"/>
      <c r="O335" s="39"/>
      <c r="P335" s="39"/>
      <c r="Q335" s="39"/>
      <c r="R335" s="39">
        <v>18.5</v>
      </c>
      <c r="S335" s="39"/>
      <c r="T335" s="39"/>
      <c r="U335" s="39"/>
      <c r="V335" s="39"/>
      <c r="W335" s="39"/>
      <c r="X335" s="39"/>
      <c r="Y335" s="39"/>
      <c r="Z335" s="39"/>
      <c r="AA335" s="62" t="s">
        <v>135</v>
      </c>
      <c r="AB335" s="62" t="s">
        <v>136</v>
      </c>
      <c r="AC335" s="62" t="s">
        <v>136</v>
      </c>
      <c r="AD335" s="62" t="s">
        <v>136</v>
      </c>
      <c r="AE335" s="62" t="s">
        <v>136</v>
      </c>
      <c r="AF335" s="62" t="s">
        <v>137</v>
      </c>
      <c r="AG335" s="62">
        <v>49</v>
      </c>
      <c r="AH335" s="62">
        <v>102</v>
      </c>
      <c r="AI335" s="62">
        <v>49</v>
      </c>
      <c r="AJ335" s="62">
        <v>102</v>
      </c>
      <c r="AK335" s="62" t="s">
        <v>1221</v>
      </c>
      <c r="AL335" s="62" t="s">
        <v>596</v>
      </c>
      <c r="IV335" s="110"/>
    </row>
    <row r="336" spans="1:256" s="7" customFormat="1" ht="79.5" customHeight="1">
      <c r="A336" s="62" t="s">
        <v>988</v>
      </c>
      <c r="B336" s="29" t="s">
        <v>636</v>
      </c>
      <c r="C336" s="69" t="s">
        <v>1362</v>
      </c>
      <c r="D336" s="62" t="s">
        <v>1360</v>
      </c>
      <c r="E336" s="145" t="s">
        <v>1363</v>
      </c>
      <c r="F336" s="124" t="s">
        <v>143</v>
      </c>
      <c r="G336" s="62" t="s">
        <v>351</v>
      </c>
      <c r="H336" s="62">
        <v>2020</v>
      </c>
      <c r="I336" s="62" t="s">
        <v>640</v>
      </c>
      <c r="J336" s="28" t="s">
        <v>641</v>
      </c>
      <c r="K336" s="29">
        <v>13909125390</v>
      </c>
      <c r="L336" s="39">
        <f t="shared" si="42"/>
        <v>20</v>
      </c>
      <c r="M336" s="39">
        <f t="shared" si="43"/>
        <v>0</v>
      </c>
      <c r="N336" s="39"/>
      <c r="O336" s="39"/>
      <c r="P336" s="39"/>
      <c r="Q336" s="39"/>
      <c r="R336" s="39">
        <v>20</v>
      </c>
      <c r="S336" s="39"/>
      <c r="T336" s="39"/>
      <c r="U336" s="39"/>
      <c r="V336" s="39"/>
      <c r="W336" s="39"/>
      <c r="X336" s="39"/>
      <c r="Y336" s="39"/>
      <c r="Z336" s="39"/>
      <c r="AA336" s="62" t="s">
        <v>135</v>
      </c>
      <c r="AB336" s="62" t="s">
        <v>136</v>
      </c>
      <c r="AC336" s="62" t="s">
        <v>136</v>
      </c>
      <c r="AD336" s="62" t="s">
        <v>136</v>
      </c>
      <c r="AE336" s="62" t="s">
        <v>136</v>
      </c>
      <c r="AF336" s="62" t="s">
        <v>137</v>
      </c>
      <c r="AG336" s="62">
        <v>49</v>
      </c>
      <c r="AH336" s="62">
        <v>102</v>
      </c>
      <c r="AI336" s="62">
        <v>49</v>
      </c>
      <c r="AJ336" s="62">
        <v>102</v>
      </c>
      <c r="AK336" s="62" t="s">
        <v>1221</v>
      </c>
      <c r="AL336" s="62" t="s">
        <v>596</v>
      </c>
      <c r="IV336" s="110"/>
    </row>
    <row r="337" spans="1:256" s="7" customFormat="1" ht="79.5" customHeight="1">
      <c r="A337" s="62" t="s">
        <v>988</v>
      </c>
      <c r="B337" s="29" t="s">
        <v>636</v>
      </c>
      <c r="C337" s="62" t="s">
        <v>1364</v>
      </c>
      <c r="D337" s="62" t="s">
        <v>1365</v>
      </c>
      <c r="E337" s="62" t="s">
        <v>1366</v>
      </c>
      <c r="F337" s="124" t="s">
        <v>143</v>
      </c>
      <c r="G337" s="62" t="s">
        <v>458</v>
      </c>
      <c r="H337" s="62" t="s">
        <v>513</v>
      </c>
      <c r="I337" s="62" t="s">
        <v>640</v>
      </c>
      <c r="J337" s="28" t="s">
        <v>641</v>
      </c>
      <c r="K337" s="29">
        <v>13909125390</v>
      </c>
      <c r="L337" s="39">
        <f t="shared" si="42"/>
        <v>3</v>
      </c>
      <c r="M337" s="39">
        <f t="shared" si="43"/>
        <v>0</v>
      </c>
      <c r="N337" s="39"/>
      <c r="O337" s="39"/>
      <c r="P337" s="39"/>
      <c r="Q337" s="39"/>
      <c r="R337" s="39">
        <v>3</v>
      </c>
      <c r="S337" s="39"/>
      <c r="T337" s="39"/>
      <c r="U337" s="39"/>
      <c r="V337" s="39"/>
      <c r="W337" s="39"/>
      <c r="X337" s="39"/>
      <c r="Y337" s="39"/>
      <c r="Z337" s="39"/>
      <c r="AA337" s="62" t="s">
        <v>135</v>
      </c>
      <c r="AB337" s="62" t="s">
        <v>136</v>
      </c>
      <c r="AC337" s="62" t="s">
        <v>136</v>
      </c>
      <c r="AD337" s="62" t="s">
        <v>136</v>
      </c>
      <c r="AE337" s="62" t="s">
        <v>136</v>
      </c>
      <c r="AF337" s="62" t="s">
        <v>137</v>
      </c>
      <c r="AG337" s="62">
        <v>89</v>
      </c>
      <c r="AH337" s="62">
        <v>195</v>
      </c>
      <c r="AI337" s="62">
        <v>305</v>
      </c>
      <c r="AJ337" s="62">
        <v>887</v>
      </c>
      <c r="AK337" s="62" t="s">
        <v>1221</v>
      </c>
      <c r="AL337" s="62" t="s">
        <v>596</v>
      </c>
      <c r="IV337" s="110"/>
    </row>
    <row r="338" spans="1:256" s="7" customFormat="1" ht="79.5" customHeight="1">
      <c r="A338" s="62" t="s">
        <v>988</v>
      </c>
      <c r="B338" s="29" t="s">
        <v>636</v>
      </c>
      <c r="C338" s="62" t="s">
        <v>1367</v>
      </c>
      <c r="D338" s="62" t="s">
        <v>1368</v>
      </c>
      <c r="E338" s="171" t="s">
        <v>1369</v>
      </c>
      <c r="F338" s="64" t="s">
        <v>143</v>
      </c>
      <c r="G338" s="62" t="s">
        <v>310</v>
      </c>
      <c r="H338" s="62">
        <v>2020</v>
      </c>
      <c r="I338" s="62" t="s">
        <v>640</v>
      </c>
      <c r="J338" s="62" t="s">
        <v>641</v>
      </c>
      <c r="K338" s="29" t="s">
        <v>739</v>
      </c>
      <c r="L338" s="39">
        <f t="shared" si="42"/>
        <v>8</v>
      </c>
      <c r="M338" s="39">
        <f t="shared" si="43"/>
        <v>0</v>
      </c>
      <c r="N338" s="39"/>
      <c r="O338" s="174"/>
      <c r="P338" s="39"/>
      <c r="Q338" s="39"/>
      <c r="R338" s="39">
        <v>8</v>
      </c>
      <c r="S338" s="39"/>
      <c r="T338" s="39"/>
      <c r="U338" s="39"/>
      <c r="V338" s="39"/>
      <c r="W338" s="39"/>
      <c r="X338" s="39"/>
      <c r="Y338" s="39"/>
      <c r="Z338" s="39"/>
      <c r="AA338" s="39" t="s">
        <v>135</v>
      </c>
      <c r="AB338" s="62" t="s">
        <v>136</v>
      </c>
      <c r="AC338" s="62" t="s">
        <v>136</v>
      </c>
      <c r="AD338" s="62" t="s">
        <v>137</v>
      </c>
      <c r="AE338" s="62" t="s">
        <v>137</v>
      </c>
      <c r="AF338" s="62" t="s">
        <v>137</v>
      </c>
      <c r="AG338" s="62">
        <v>65</v>
      </c>
      <c r="AH338" s="62">
        <v>151</v>
      </c>
      <c r="AI338" s="62">
        <v>320</v>
      </c>
      <c r="AJ338" s="62">
        <v>877</v>
      </c>
      <c r="AK338" s="62" t="s">
        <v>1221</v>
      </c>
      <c r="AL338" s="62" t="s">
        <v>596</v>
      </c>
      <c r="AM338" s="9"/>
      <c r="AN338" s="9"/>
      <c r="AO338" s="9"/>
      <c r="AP338" s="9"/>
      <c r="AQ338" s="9"/>
      <c r="AR338" s="9"/>
      <c r="AS338" s="9"/>
      <c r="AT338" s="9"/>
      <c r="AU338" s="9"/>
      <c r="AV338" s="9"/>
      <c r="AW338" s="9"/>
      <c r="AX338" s="9"/>
      <c r="AY338" s="9"/>
      <c r="AZ338" s="9"/>
      <c r="BA338" s="9"/>
      <c r="BB338" s="9"/>
      <c r="BC338" s="9"/>
      <c r="BD338" s="9"/>
      <c r="BE338" s="9"/>
      <c r="BF338" s="9"/>
      <c r="BG338" s="9"/>
      <c r="BH338" s="9"/>
      <c r="BI338" s="9"/>
      <c r="BJ338" s="9"/>
      <c r="BK338" s="9"/>
      <c r="BL338" s="9"/>
      <c r="BM338" s="9"/>
      <c r="BN338" s="9"/>
      <c r="BO338" s="9"/>
      <c r="BP338" s="9"/>
      <c r="BQ338" s="9"/>
      <c r="BR338" s="9"/>
      <c r="BS338" s="9"/>
      <c r="BT338" s="9"/>
      <c r="BU338" s="9"/>
      <c r="BV338" s="9"/>
      <c r="BW338" s="9"/>
      <c r="BX338" s="9"/>
      <c r="BY338" s="9"/>
      <c r="BZ338" s="9"/>
      <c r="CA338" s="9"/>
      <c r="CB338" s="9"/>
      <c r="CC338" s="9"/>
      <c r="CD338" s="9"/>
      <c r="CE338" s="9"/>
      <c r="CF338" s="9"/>
      <c r="CG338" s="9"/>
      <c r="CH338" s="9"/>
      <c r="CI338" s="9"/>
      <c r="CJ338" s="9"/>
      <c r="CK338" s="9"/>
      <c r="CL338" s="9"/>
      <c r="CM338" s="9"/>
      <c r="CN338" s="9"/>
      <c r="CO338" s="9"/>
      <c r="CP338" s="9"/>
      <c r="CQ338" s="9"/>
      <c r="CR338" s="9"/>
      <c r="CS338" s="9"/>
      <c r="CT338" s="9"/>
      <c r="CU338" s="9"/>
      <c r="CV338" s="9"/>
      <c r="CW338" s="9"/>
      <c r="CX338" s="9"/>
      <c r="CY338" s="9"/>
      <c r="CZ338" s="9"/>
      <c r="DA338" s="9"/>
      <c r="DB338" s="9"/>
      <c r="DC338" s="9"/>
      <c r="DD338" s="9"/>
      <c r="DE338" s="9"/>
      <c r="DF338" s="9"/>
      <c r="DG338" s="9"/>
      <c r="DH338" s="9"/>
      <c r="DI338" s="9"/>
      <c r="DJ338" s="9"/>
      <c r="DK338" s="9"/>
      <c r="DL338" s="9"/>
      <c r="DM338" s="9"/>
      <c r="DN338" s="9"/>
      <c r="DO338" s="9"/>
      <c r="DP338" s="9"/>
      <c r="DQ338" s="9"/>
      <c r="DR338" s="9"/>
      <c r="DS338" s="9"/>
      <c r="DT338" s="9"/>
      <c r="DU338" s="9"/>
      <c r="DV338" s="9"/>
      <c r="DW338" s="9"/>
      <c r="DX338" s="9"/>
      <c r="DY338" s="9"/>
      <c r="DZ338" s="9"/>
      <c r="EA338" s="9"/>
      <c r="EB338" s="9"/>
      <c r="EC338" s="9"/>
      <c r="ED338" s="9"/>
      <c r="EE338" s="9"/>
      <c r="EF338" s="9"/>
      <c r="EG338" s="9"/>
      <c r="EH338" s="9"/>
      <c r="EI338" s="9"/>
      <c r="EJ338" s="9"/>
      <c r="EK338" s="9"/>
      <c r="EL338" s="9"/>
      <c r="EM338" s="9"/>
      <c r="EN338" s="9"/>
      <c r="EO338" s="9"/>
      <c r="EP338" s="9"/>
      <c r="EQ338" s="9"/>
      <c r="ER338" s="9"/>
      <c r="ES338" s="9"/>
      <c r="ET338" s="9"/>
      <c r="EU338" s="9"/>
      <c r="EV338" s="9"/>
      <c r="EW338" s="9"/>
      <c r="EX338" s="9"/>
      <c r="EY338" s="9"/>
      <c r="EZ338" s="9"/>
      <c r="FA338" s="9"/>
      <c r="FB338" s="9"/>
      <c r="FC338" s="9"/>
      <c r="FD338" s="9"/>
      <c r="FE338" s="9"/>
      <c r="FF338" s="9"/>
      <c r="FG338" s="9"/>
      <c r="FH338" s="9"/>
      <c r="FI338" s="9"/>
      <c r="FJ338" s="9"/>
      <c r="FK338" s="9"/>
      <c r="FL338" s="9"/>
      <c r="FM338" s="9"/>
      <c r="FN338" s="9"/>
      <c r="FO338" s="9"/>
      <c r="FP338" s="9"/>
      <c r="FQ338" s="9"/>
      <c r="FR338" s="9"/>
      <c r="FS338" s="9"/>
      <c r="FT338" s="9"/>
      <c r="FU338" s="9"/>
      <c r="FV338" s="9"/>
      <c r="FW338" s="9"/>
      <c r="FX338" s="9"/>
      <c r="FY338" s="9"/>
      <c r="FZ338" s="9"/>
      <c r="GA338" s="9"/>
      <c r="GB338" s="9"/>
      <c r="GC338" s="9"/>
      <c r="GD338" s="9"/>
      <c r="GE338" s="9"/>
      <c r="GF338" s="9"/>
      <c r="GG338" s="9"/>
      <c r="GH338" s="9"/>
      <c r="GI338" s="9"/>
      <c r="GJ338" s="9"/>
      <c r="GK338" s="9"/>
      <c r="GL338" s="9"/>
      <c r="GM338" s="9"/>
      <c r="GN338" s="9"/>
      <c r="GO338" s="9"/>
      <c r="GP338" s="9"/>
      <c r="GQ338" s="9"/>
      <c r="GR338" s="9"/>
      <c r="GS338" s="9"/>
      <c r="GT338" s="9"/>
      <c r="GU338" s="9"/>
      <c r="GV338" s="9"/>
      <c r="GW338" s="9"/>
      <c r="GX338" s="9"/>
      <c r="GY338" s="9"/>
      <c r="GZ338" s="9"/>
      <c r="HA338" s="9"/>
      <c r="HB338" s="9"/>
      <c r="HC338" s="9"/>
      <c r="HD338" s="9"/>
      <c r="HE338" s="9"/>
      <c r="HF338" s="9"/>
      <c r="HG338" s="9"/>
      <c r="HH338" s="9"/>
      <c r="HI338" s="9"/>
      <c r="HJ338" s="9"/>
      <c r="HK338" s="9"/>
      <c r="HL338" s="9"/>
      <c r="HM338" s="9"/>
      <c r="HN338" s="9"/>
      <c r="HO338" s="9"/>
      <c r="HP338" s="9"/>
      <c r="HQ338" s="9"/>
      <c r="HR338" s="9"/>
      <c r="HS338" s="9"/>
      <c r="HT338" s="9"/>
      <c r="HU338" s="9"/>
      <c r="HV338" s="9"/>
      <c r="HW338" s="9"/>
      <c r="HX338" s="9"/>
      <c r="HY338" s="9"/>
      <c r="HZ338" s="9"/>
      <c r="IA338" s="9"/>
      <c r="IB338" s="9"/>
      <c r="IC338" s="9"/>
      <c r="ID338" s="9"/>
      <c r="IE338" s="9"/>
      <c r="IF338" s="9"/>
      <c r="IG338" s="9"/>
      <c r="IH338" s="9"/>
      <c r="II338" s="9"/>
      <c r="IJ338" s="9"/>
      <c r="IK338" s="9"/>
      <c r="IL338" s="9"/>
      <c r="IM338" s="9"/>
      <c r="IN338" s="9"/>
      <c r="IO338" s="9"/>
      <c r="IP338" s="9"/>
      <c r="IQ338" s="9"/>
      <c r="IR338" s="9"/>
      <c r="IS338" s="9"/>
      <c r="IT338" s="9"/>
      <c r="IU338" s="9"/>
      <c r="IV338" s="57"/>
    </row>
    <row r="339" spans="1:256" s="7" customFormat="1" ht="79.5" customHeight="1">
      <c r="A339" s="62" t="s">
        <v>988</v>
      </c>
      <c r="B339" s="62" t="s">
        <v>636</v>
      </c>
      <c r="C339" s="62" t="s">
        <v>1370</v>
      </c>
      <c r="D339" s="62" t="s">
        <v>1283</v>
      </c>
      <c r="E339" s="39" t="s">
        <v>1371</v>
      </c>
      <c r="F339" s="62" t="s">
        <v>143</v>
      </c>
      <c r="G339" s="39" t="s">
        <v>458</v>
      </c>
      <c r="H339" s="62">
        <v>2020</v>
      </c>
      <c r="I339" s="62" t="s">
        <v>640</v>
      </c>
      <c r="J339" s="62" t="s">
        <v>641</v>
      </c>
      <c r="K339" s="29">
        <v>13909125390</v>
      </c>
      <c r="L339" s="39">
        <f t="shared" si="42"/>
        <v>38.38</v>
      </c>
      <c r="M339" s="39">
        <f t="shared" si="43"/>
        <v>0</v>
      </c>
      <c r="N339" s="39"/>
      <c r="O339" s="39"/>
      <c r="P339" s="39"/>
      <c r="Q339" s="39"/>
      <c r="R339" s="39">
        <v>38.38</v>
      </c>
      <c r="S339" s="39"/>
      <c r="T339" s="39"/>
      <c r="U339" s="39"/>
      <c r="V339" s="39"/>
      <c r="W339" s="39"/>
      <c r="X339" s="39"/>
      <c r="Y339" s="39"/>
      <c r="Z339" s="39"/>
      <c r="AA339" s="39" t="s">
        <v>135</v>
      </c>
      <c r="AB339" s="62" t="s">
        <v>136</v>
      </c>
      <c r="AC339" s="62" t="s">
        <v>136</v>
      </c>
      <c r="AD339" s="62" t="s">
        <v>137</v>
      </c>
      <c r="AE339" s="62" t="s">
        <v>137</v>
      </c>
      <c r="AF339" s="62" t="s">
        <v>137</v>
      </c>
      <c r="AG339" s="62">
        <v>91</v>
      </c>
      <c r="AH339" s="62">
        <v>199</v>
      </c>
      <c r="AI339" s="62">
        <v>305</v>
      </c>
      <c r="AJ339" s="62">
        <v>889</v>
      </c>
      <c r="AK339" s="62" t="s">
        <v>1221</v>
      </c>
      <c r="AL339" s="62" t="s">
        <v>596</v>
      </c>
      <c r="AM339" s="9"/>
      <c r="AN339" s="9"/>
      <c r="AO339" s="9"/>
      <c r="AP339" s="9"/>
      <c r="AQ339" s="9"/>
      <c r="AR339" s="9"/>
      <c r="AS339" s="9"/>
      <c r="AT339" s="9"/>
      <c r="AU339" s="9"/>
      <c r="AV339" s="9"/>
      <c r="AW339" s="9"/>
      <c r="AX339" s="9"/>
      <c r="AY339" s="9"/>
      <c r="AZ339" s="9"/>
      <c r="BA339" s="9"/>
      <c r="BB339" s="9"/>
      <c r="BC339" s="9"/>
      <c r="BD339" s="9"/>
      <c r="BE339" s="9"/>
      <c r="BF339" s="9"/>
      <c r="BG339" s="9"/>
      <c r="BH339" s="9"/>
      <c r="BI339" s="9"/>
      <c r="BJ339" s="9"/>
      <c r="BK339" s="9"/>
      <c r="BL339" s="9"/>
      <c r="BM339" s="9"/>
      <c r="BN339" s="9"/>
      <c r="BO339" s="9"/>
      <c r="BP339" s="9"/>
      <c r="BQ339" s="9"/>
      <c r="BR339" s="9"/>
      <c r="BS339" s="9"/>
      <c r="BT339" s="9"/>
      <c r="BU339" s="9"/>
      <c r="BV339" s="9"/>
      <c r="BW339" s="9"/>
      <c r="BX339" s="9"/>
      <c r="BY339" s="9"/>
      <c r="BZ339" s="9"/>
      <c r="CA339" s="9"/>
      <c r="CB339" s="9"/>
      <c r="CC339" s="9"/>
      <c r="CD339" s="9"/>
      <c r="CE339" s="9"/>
      <c r="CF339" s="9"/>
      <c r="CG339" s="9"/>
      <c r="CH339" s="9"/>
      <c r="CI339" s="9"/>
      <c r="CJ339" s="9"/>
      <c r="CK339" s="9"/>
      <c r="CL339" s="9"/>
      <c r="CM339" s="9"/>
      <c r="CN339" s="9"/>
      <c r="CO339" s="9"/>
      <c r="CP339" s="9"/>
      <c r="CQ339" s="9"/>
      <c r="CR339" s="9"/>
      <c r="CS339" s="9"/>
      <c r="CT339" s="9"/>
      <c r="CU339" s="9"/>
      <c r="CV339" s="9"/>
      <c r="CW339" s="9"/>
      <c r="CX339" s="9"/>
      <c r="CY339" s="9"/>
      <c r="CZ339" s="9"/>
      <c r="DA339" s="9"/>
      <c r="DB339" s="9"/>
      <c r="DC339" s="9"/>
      <c r="DD339" s="9"/>
      <c r="DE339" s="9"/>
      <c r="DF339" s="9"/>
      <c r="DG339" s="9"/>
      <c r="DH339" s="9"/>
      <c r="DI339" s="9"/>
      <c r="DJ339" s="9"/>
      <c r="DK339" s="9"/>
      <c r="DL339" s="9"/>
      <c r="DM339" s="9"/>
      <c r="DN339" s="9"/>
      <c r="DO339" s="9"/>
      <c r="DP339" s="9"/>
      <c r="DQ339" s="9"/>
      <c r="DR339" s="9"/>
      <c r="DS339" s="9"/>
      <c r="DT339" s="9"/>
      <c r="DU339" s="9"/>
      <c r="DV339" s="9"/>
      <c r="DW339" s="9"/>
      <c r="DX339" s="9"/>
      <c r="DY339" s="9"/>
      <c r="DZ339" s="9"/>
      <c r="EA339" s="9"/>
      <c r="EB339" s="9"/>
      <c r="EC339" s="9"/>
      <c r="ED339" s="9"/>
      <c r="EE339" s="9"/>
      <c r="EF339" s="9"/>
      <c r="EG339" s="9"/>
      <c r="EH339" s="9"/>
      <c r="EI339" s="9"/>
      <c r="EJ339" s="9"/>
      <c r="EK339" s="9"/>
      <c r="EL339" s="9"/>
      <c r="EM339" s="9"/>
      <c r="EN339" s="9"/>
      <c r="EO339" s="9"/>
      <c r="EP339" s="9"/>
      <c r="EQ339" s="9"/>
      <c r="ER339" s="9"/>
      <c r="ES339" s="9"/>
      <c r="ET339" s="9"/>
      <c r="EU339" s="9"/>
      <c r="EV339" s="9"/>
      <c r="EW339" s="9"/>
      <c r="EX339" s="9"/>
      <c r="EY339" s="9"/>
      <c r="EZ339" s="9"/>
      <c r="FA339" s="9"/>
      <c r="FB339" s="9"/>
      <c r="FC339" s="9"/>
      <c r="FD339" s="9"/>
      <c r="FE339" s="9"/>
      <c r="FF339" s="9"/>
      <c r="FG339" s="9"/>
      <c r="FH339" s="9"/>
      <c r="FI339" s="9"/>
      <c r="FJ339" s="9"/>
      <c r="FK339" s="9"/>
      <c r="FL339" s="9"/>
      <c r="FM339" s="9"/>
      <c r="FN339" s="9"/>
      <c r="FO339" s="9"/>
      <c r="FP339" s="9"/>
      <c r="FQ339" s="9"/>
      <c r="FR339" s="9"/>
      <c r="FS339" s="9"/>
      <c r="FT339" s="9"/>
      <c r="FU339" s="9"/>
      <c r="FV339" s="9"/>
      <c r="FW339" s="9"/>
      <c r="FX339" s="9"/>
      <c r="FY339" s="9"/>
      <c r="FZ339" s="9"/>
      <c r="GA339" s="9"/>
      <c r="GB339" s="9"/>
      <c r="GC339" s="9"/>
      <c r="GD339" s="9"/>
      <c r="GE339" s="9"/>
      <c r="GF339" s="9"/>
      <c r="GG339" s="9"/>
      <c r="GH339" s="9"/>
      <c r="GI339" s="9"/>
      <c r="GJ339" s="9"/>
      <c r="GK339" s="9"/>
      <c r="GL339" s="9"/>
      <c r="GM339" s="9"/>
      <c r="GN339" s="9"/>
      <c r="GO339" s="9"/>
      <c r="GP339" s="9"/>
      <c r="GQ339" s="9"/>
      <c r="GR339" s="9"/>
      <c r="GS339" s="9"/>
      <c r="GT339" s="9"/>
      <c r="GU339" s="9"/>
      <c r="GV339" s="9"/>
      <c r="GW339" s="9"/>
      <c r="GX339" s="9"/>
      <c r="GY339" s="9"/>
      <c r="GZ339" s="9"/>
      <c r="HA339" s="9"/>
      <c r="HB339" s="9"/>
      <c r="HC339" s="9"/>
      <c r="HD339" s="9"/>
      <c r="HE339" s="9"/>
      <c r="HF339" s="9"/>
      <c r="HG339" s="9"/>
      <c r="HH339" s="9"/>
      <c r="HI339" s="9"/>
      <c r="HJ339" s="9"/>
      <c r="HK339" s="9"/>
      <c r="HL339" s="9"/>
      <c r="HM339" s="9"/>
      <c r="HN339" s="9"/>
      <c r="HO339" s="9"/>
      <c r="HP339" s="9"/>
      <c r="HQ339" s="9"/>
      <c r="HR339" s="9"/>
      <c r="HS339" s="9"/>
      <c r="HT339" s="9"/>
      <c r="HU339" s="9"/>
      <c r="HV339" s="9"/>
      <c r="HW339" s="9"/>
      <c r="HX339" s="9"/>
      <c r="HY339" s="9"/>
      <c r="HZ339" s="9"/>
      <c r="IA339" s="9"/>
      <c r="IB339" s="9"/>
      <c r="IC339" s="9"/>
      <c r="ID339" s="9"/>
      <c r="IE339" s="9"/>
      <c r="IF339" s="9"/>
      <c r="IG339" s="9"/>
      <c r="IH339" s="9"/>
      <c r="II339" s="9"/>
      <c r="IJ339" s="9"/>
      <c r="IK339" s="9"/>
      <c r="IL339" s="9"/>
      <c r="IM339" s="9"/>
      <c r="IN339" s="9"/>
      <c r="IO339" s="9"/>
      <c r="IP339" s="9"/>
      <c r="IQ339" s="9"/>
      <c r="IR339" s="9"/>
      <c r="IS339" s="9"/>
      <c r="IT339" s="9"/>
      <c r="IU339" s="9"/>
      <c r="IV339" s="57"/>
    </row>
    <row r="340" spans="1:256" s="7" customFormat="1" ht="79.5" customHeight="1">
      <c r="A340" s="62" t="s">
        <v>988</v>
      </c>
      <c r="B340" s="62" t="s">
        <v>636</v>
      </c>
      <c r="C340" s="62" t="s">
        <v>1372</v>
      </c>
      <c r="D340" s="62" t="s">
        <v>1283</v>
      </c>
      <c r="E340" s="39" t="s">
        <v>1373</v>
      </c>
      <c r="F340" s="62" t="s">
        <v>143</v>
      </c>
      <c r="G340" s="39" t="s">
        <v>458</v>
      </c>
      <c r="H340" s="62">
        <v>2020</v>
      </c>
      <c r="I340" s="62" t="s">
        <v>640</v>
      </c>
      <c r="J340" s="62" t="s">
        <v>641</v>
      </c>
      <c r="K340" s="29">
        <v>13909125390</v>
      </c>
      <c r="L340" s="39">
        <f t="shared" si="42"/>
        <v>18.83</v>
      </c>
      <c r="M340" s="39">
        <f t="shared" si="43"/>
        <v>0</v>
      </c>
      <c r="N340" s="39"/>
      <c r="O340" s="39"/>
      <c r="P340" s="39"/>
      <c r="Q340" s="39"/>
      <c r="R340" s="39">
        <v>18.83</v>
      </c>
      <c r="S340" s="39"/>
      <c r="T340" s="39"/>
      <c r="U340" s="39"/>
      <c r="V340" s="39"/>
      <c r="W340" s="39"/>
      <c r="X340" s="39"/>
      <c r="Y340" s="39"/>
      <c r="Z340" s="39"/>
      <c r="AA340" s="39" t="s">
        <v>135</v>
      </c>
      <c r="AB340" s="62" t="s">
        <v>136</v>
      </c>
      <c r="AC340" s="62" t="s">
        <v>136</v>
      </c>
      <c r="AD340" s="62" t="s">
        <v>137</v>
      </c>
      <c r="AE340" s="62" t="s">
        <v>137</v>
      </c>
      <c r="AF340" s="62" t="s">
        <v>137</v>
      </c>
      <c r="AG340" s="62">
        <v>91</v>
      </c>
      <c r="AH340" s="62">
        <v>199</v>
      </c>
      <c r="AI340" s="62">
        <v>305</v>
      </c>
      <c r="AJ340" s="62">
        <v>889</v>
      </c>
      <c r="AK340" s="62" t="s">
        <v>1221</v>
      </c>
      <c r="AL340" s="62" t="s">
        <v>596</v>
      </c>
      <c r="IV340" s="110"/>
    </row>
    <row r="341" spans="1:256" s="7" customFormat="1" ht="79.5" customHeight="1">
      <c r="A341" s="62" t="s">
        <v>988</v>
      </c>
      <c r="B341" s="62" t="s">
        <v>636</v>
      </c>
      <c r="C341" s="62" t="s">
        <v>1374</v>
      </c>
      <c r="D341" s="62" t="s">
        <v>1375</v>
      </c>
      <c r="E341" s="171" t="s">
        <v>1376</v>
      </c>
      <c r="F341" s="64" t="s">
        <v>143</v>
      </c>
      <c r="G341" s="28" t="s">
        <v>224</v>
      </c>
      <c r="H341" s="62">
        <v>2020</v>
      </c>
      <c r="I341" s="62" t="s">
        <v>640</v>
      </c>
      <c r="J341" s="62" t="s">
        <v>641</v>
      </c>
      <c r="K341" s="29" t="s">
        <v>739</v>
      </c>
      <c r="L341" s="39">
        <f t="shared" si="42"/>
        <v>58</v>
      </c>
      <c r="M341" s="39"/>
      <c r="N341" s="39"/>
      <c r="O341" s="39"/>
      <c r="P341" s="39"/>
      <c r="Q341" s="39"/>
      <c r="R341" s="39">
        <v>58</v>
      </c>
      <c r="S341" s="39"/>
      <c r="T341" s="39"/>
      <c r="U341" s="39"/>
      <c r="V341" s="39"/>
      <c r="W341" s="39"/>
      <c r="X341" s="39"/>
      <c r="Y341" s="39"/>
      <c r="Z341" s="136"/>
      <c r="AA341" s="39" t="s">
        <v>135</v>
      </c>
      <c r="AB341" s="62" t="s">
        <v>136</v>
      </c>
      <c r="AC341" s="62" t="s">
        <v>137</v>
      </c>
      <c r="AD341" s="62" t="s">
        <v>137</v>
      </c>
      <c r="AE341" s="62" t="s">
        <v>137</v>
      </c>
      <c r="AF341" s="62" t="s">
        <v>137</v>
      </c>
      <c r="AG341" s="62">
        <v>128</v>
      </c>
      <c r="AH341" s="62">
        <v>300</v>
      </c>
      <c r="AI341" s="62">
        <v>128</v>
      </c>
      <c r="AJ341" s="62">
        <v>300</v>
      </c>
      <c r="AK341" s="66" t="s">
        <v>1221</v>
      </c>
      <c r="AL341" s="62" t="s">
        <v>596</v>
      </c>
      <c r="IV341" s="110"/>
    </row>
    <row r="342" spans="1:256" s="7" customFormat="1" ht="79.5" customHeight="1">
      <c r="A342" s="62" t="s">
        <v>988</v>
      </c>
      <c r="B342" s="29" t="s">
        <v>636</v>
      </c>
      <c r="C342" s="62" t="s">
        <v>1377</v>
      </c>
      <c r="D342" s="62" t="s">
        <v>1378</v>
      </c>
      <c r="E342" s="28" t="s">
        <v>1379</v>
      </c>
      <c r="F342" s="62" t="s">
        <v>147</v>
      </c>
      <c r="G342" s="62" t="s">
        <v>1086</v>
      </c>
      <c r="H342" s="62" t="s">
        <v>513</v>
      </c>
      <c r="I342" s="62" t="s">
        <v>640</v>
      </c>
      <c r="J342" s="28" t="s">
        <v>641</v>
      </c>
      <c r="K342" s="29">
        <v>13909125390</v>
      </c>
      <c r="L342" s="39">
        <f t="shared" si="42"/>
        <v>8</v>
      </c>
      <c r="M342" s="39">
        <f aca="true" t="shared" si="44" ref="M342:M347">SUM(N342:Q342)</f>
        <v>0</v>
      </c>
      <c r="N342" s="39"/>
      <c r="O342" s="39"/>
      <c r="P342" s="39"/>
      <c r="Q342" s="39"/>
      <c r="R342" s="39">
        <v>8</v>
      </c>
      <c r="S342" s="39"/>
      <c r="T342" s="39"/>
      <c r="U342" s="39"/>
      <c r="V342" s="39"/>
      <c r="W342" s="39"/>
      <c r="X342" s="39"/>
      <c r="Y342" s="39"/>
      <c r="Z342" s="39"/>
      <c r="AA342" s="62" t="s">
        <v>135</v>
      </c>
      <c r="AB342" s="62" t="s">
        <v>136</v>
      </c>
      <c r="AC342" s="62" t="s">
        <v>136</v>
      </c>
      <c r="AD342" s="62" t="s">
        <v>136</v>
      </c>
      <c r="AE342" s="62" t="s">
        <v>136</v>
      </c>
      <c r="AF342" s="62" t="s">
        <v>137</v>
      </c>
      <c r="AG342" s="62">
        <v>67</v>
      </c>
      <c r="AH342" s="62">
        <v>146</v>
      </c>
      <c r="AI342" s="62">
        <v>253</v>
      </c>
      <c r="AJ342" s="62">
        <v>678</v>
      </c>
      <c r="AK342" s="62" t="s">
        <v>1214</v>
      </c>
      <c r="AL342" s="62" t="s">
        <v>139</v>
      </c>
      <c r="IV342" s="110"/>
    </row>
    <row r="343" spans="1:256" s="7" customFormat="1" ht="79.5" customHeight="1">
      <c r="A343" s="62" t="s">
        <v>988</v>
      </c>
      <c r="B343" s="29" t="s">
        <v>636</v>
      </c>
      <c r="C343" s="62" t="s">
        <v>1380</v>
      </c>
      <c r="D343" s="62" t="s">
        <v>1381</v>
      </c>
      <c r="E343" s="28" t="s">
        <v>1382</v>
      </c>
      <c r="F343" s="124" t="s">
        <v>147</v>
      </c>
      <c r="G343" s="62" t="s">
        <v>900</v>
      </c>
      <c r="H343" s="62" t="s">
        <v>513</v>
      </c>
      <c r="I343" s="62" t="s">
        <v>640</v>
      </c>
      <c r="J343" s="28" t="s">
        <v>641</v>
      </c>
      <c r="K343" s="29">
        <v>13909125390</v>
      </c>
      <c r="L343" s="39">
        <f t="shared" si="42"/>
        <v>10.12</v>
      </c>
      <c r="M343" s="39">
        <f t="shared" si="44"/>
        <v>0</v>
      </c>
      <c r="N343" s="39"/>
      <c r="O343" s="39"/>
      <c r="P343" s="39"/>
      <c r="Q343" s="39"/>
      <c r="R343" s="39">
        <v>10.12</v>
      </c>
      <c r="S343" s="39"/>
      <c r="T343" s="39"/>
      <c r="U343" s="39"/>
      <c r="V343" s="39"/>
      <c r="W343" s="39"/>
      <c r="X343" s="39"/>
      <c r="Y343" s="39"/>
      <c r="Z343" s="39"/>
      <c r="AA343" s="62" t="s">
        <v>135</v>
      </c>
      <c r="AB343" s="62" t="s">
        <v>136</v>
      </c>
      <c r="AC343" s="62" t="s">
        <v>136</v>
      </c>
      <c r="AD343" s="62" t="s">
        <v>136</v>
      </c>
      <c r="AE343" s="62" t="s">
        <v>136</v>
      </c>
      <c r="AF343" s="62" t="s">
        <v>137</v>
      </c>
      <c r="AG343" s="62">
        <v>100</v>
      </c>
      <c r="AH343" s="62">
        <v>213</v>
      </c>
      <c r="AI343" s="62">
        <v>453</v>
      </c>
      <c r="AJ343" s="62">
        <v>1043</v>
      </c>
      <c r="AK343" s="62" t="s">
        <v>1214</v>
      </c>
      <c r="AL343" s="62" t="s">
        <v>139</v>
      </c>
      <c r="IV343" s="110"/>
    </row>
    <row r="344" spans="1:256" s="7" customFormat="1" ht="79.5" customHeight="1">
      <c r="A344" s="62" t="s">
        <v>988</v>
      </c>
      <c r="B344" s="29" t="s">
        <v>636</v>
      </c>
      <c r="C344" s="62" t="s">
        <v>1383</v>
      </c>
      <c r="D344" s="62" t="s">
        <v>1381</v>
      </c>
      <c r="E344" s="28" t="s">
        <v>1384</v>
      </c>
      <c r="F344" s="62" t="s">
        <v>147</v>
      </c>
      <c r="G344" s="62" t="s">
        <v>900</v>
      </c>
      <c r="H344" s="62" t="s">
        <v>513</v>
      </c>
      <c r="I344" s="62" t="s">
        <v>640</v>
      </c>
      <c r="J344" s="28" t="s">
        <v>641</v>
      </c>
      <c r="K344" s="29">
        <v>13909125390</v>
      </c>
      <c r="L344" s="39">
        <f t="shared" si="42"/>
        <v>9.69</v>
      </c>
      <c r="M344" s="39">
        <f t="shared" si="44"/>
        <v>0</v>
      </c>
      <c r="N344" s="39"/>
      <c r="O344" s="39"/>
      <c r="P344" s="39"/>
      <c r="Q344" s="39"/>
      <c r="R344" s="39">
        <v>9.69</v>
      </c>
      <c r="S344" s="39"/>
      <c r="T344" s="39"/>
      <c r="U344" s="39"/>
      <c r="V344" s="39"/>
      <c r="W344" s="39"/>
      <c r="X344" s="39"/>
      <c r="Y344" s="39"/>
      <c r="Z344" s="39"/>
      <c r="AA344" s="62" t="s">
        <v>135</v>
      </c>
      <c r="AB344" s="62" t="s">
        <v>136</v>
      </c>
      <c r="AC344" s="62" t="s">
        <v>136</v>
      </c>
      <c r="AD344" s="62" t="s">
        <v>136</v>
      </c>
      <c r="AE344" s="62" t="s">
        <v>136</v>
      </c>
      <c r="AF344" s="62" t="s">
        <v>137</v>
      </c>
      <c r="AG344" s="62">
        <v>100</v>
      </c>
      <c r="AH344" s="62">
        <v>213</v>
      </c>
      <c r="AI344" s="62">
        <v>453</v>
      </c>
      <c r="AJ344" s="62">
        <v>1043</v>
      </c>
      <c r="AK344" s="62" t="s">
        <v>1214</v>
      </c>
      <c r="AL344" s="62" t="s">
        <v>139</v>
      </c>
      <c r="IV344" s="110"/>
    </row>
    <row r="345" spans="1:256" s="7" customFormat="1" ht="79.5" customHeight="1">
      <c r="A345" s="62" t="s">
        <v>988</v>
      </c>
      <c r="B345" s="29" t="s">
        <v>636</v>
      </c>
      <c r="C345" s="62" t="s">
        <v>1385</v>
      </c>
      <c r="D345" s="62" t="s">
        <v>1381</v>
      </c>
      <c r="E345" s="28" t="s">
        <v>1386</v>
      </c>
      <c r="F345" s="62" t="s">
        <v>147</v>
      </c>
      <c r="G345" s="62" t="s">
        <v>900</v>
      </c>
      <c r="H345" s="62">
        <v>2020</v>
      </c>
      <c r="I345" s="62" t="s">
        <v>640</v>
      </c>
      <c r="J345" s="62" t="s">
        <v>641</v>
      </c>
      <c r="K345" s="29" t="s">
        <v>739</v>
      </c>
      <c r="L345" s="39">
        <f t="shared" si="42"/>
        <v>50</v>
      </c>
      <c r="M345" s="39">
        <f t="shared" si="44"/>
        <v>0</v>
      </c>
      <c r="N345" s="39"/>
      <c r="O345" s="39"/>
      <c r="P345" s="39"/>
      <c r="Q345" s="39"/>
      <c r="R345" s="153">
        <v>50</v>
      </c>
      <c r="S345" s="153"/>
      <c r="T345" s="153"/>
      <c r="U345" s="153"/>
      <c r="V345" s="153"/>
      <c r="W345" s="153"/>
      <c r="X345" s="153"/>
      <c r="Y345" s="153"/>
      <c r="Z345" s="153"/>
      <c r="AA345" s="39" t="s">
        <v>135</v>
      </c>
      <c r="AB345" s="62" t="s">
        <v>136</v>
      </c>
      <c r="AC345" s="62" t="s">
        <v>136</v>
      </c>
      <c r="AD345" s="62" t="s">
        <v>137</v>
      </c>
      <c r="AE345" s="62" t="s">
        <v>137</v>
      </c>
      <c r="AF345" s="62" t="s">
        <v>137</v>
      </c>
      <c r="AG345" s="62">
        <v>100</v>
      </c>
      <c r="AH345" s="62">
        <v>214</v>
      </c>
      <c r="AI345" s="62">
        <v>453</v>
      </c>
      <c r="AJ345" s="62">
        <v>1054</v>
      </c>
      <c r="AK345" s="62" t="s">
        <v>1221</v>
      </c>
      <c r="AL345" s="62" t="s">
        <v>596</v>
      </c>
      <c r="AM345" s="9"/>
      <c r="AN345" s="9"/>
      <c r="AO345" s="9"/>
      <c r="AP345" s="9"/>
      <c r="AQ345" s="9"/>
      <c r="AR345" s="9"/>
      <c r="AS345" s="9"/>
      <c r="AT345" s="9"/>
      <c r="AU345" s="9"/>
      <c r="AV345" s="9"/>
      <c r="AW345" s="9"/>
      <c r="AX345" s="9"/>
      <c r="AY345" s="9"/>
      <c r="AZ345" s="9"/>
      <c r="BA345" s="9"/>
      <c r="BB345" s="9"/>
      <c r="BC345" s="9"/>
      <c r="BD345" s="9"/>
      <c r="BE345" s="9"/>
      <c r="BF345" s="9"/>
      <c r="BG345" s="9"/>
      <c r="BH345" s="9"/>
      <c r="BI345" s="9"/>
      <c r="BJ345" s="9"/>
      <c r="BK345" s="9"/>
      <c r="BL345" s="9"/>
      <c r="BM345" s="9"/>
      <c r="BN345" s="9"/>
      <c r="BO345" s="9"/>
      <c r="BP345" s="9"/>
      <c r="BQ345" s="9"/>
      <c r="BR345" s="9"/>
      <c r="BS345" s="9"/>
      <c r="BT345" s="9"/>
      <c r="BU345" s="9"/>
      <c r="BV345" s="9"/>
      <c r="BW345" s="9"/>
      <c r="BX345" s="9"/>
      <c r="BY345" s="9"/>
      <c r="BZ345" s="9"/>
      <c r="CA345" s="9"/>
      <c r="CB345" s="9"/>
      <c r="CC345" s="9"/>
      <c r="CD345" s="9"/>
      <c r="CE345" s="9"/>
      <c r="CF345" s="9"/>
      <c r="CG345" s="9"/>
      <c r="CH345" s="9"/>
      <c r="CI345" s="9"/>
      <c r="CJ345" s="9"/>
      <c r="CK345" s="9"/>
      <c r="CL345" s="9"/>
      <c r="CM345" s="9"/>
      <c r="CN345" s="9"/>
      <c r="CO345" s="9"/>
      <c r="CP345" s="9"/>
      <c r="CQ345" s="9"/>
      <c r="CR345" s="9"/>
      <c r="CS345" s="9"/>
      <c r="CT345" s="9"/>
      <c r="CU345" s="9"/>
      <c r="CV345" s="9"/>
      <c r="CW345" s="9"/>
      <c r="CX345" s="9"/>
      <c r="CY345" s="9"/>
      <c r="CZ345" s="9"/>
      <c r="DA345" s="9"/>
      <c r="DB345" s="9"/>
      <c r="DC345" s="9"/>
      <c r="DD345" s="9"/>
      <c r="DE345" s="9"/>
      <c r="DF345" s="9"/>
      <c r="DG345" s="9"/>
      <c r="DH345" s="9"/>
      <c r="DI345" s="9"/>
      <c r="DJ345" s="9"/>
      <c r="DK345" s="9"/>
      <c r="DL345" s="9"/>
      <c r="DM345" s="9"/>
      <c r="DN345" s="9"/>
      <c r="DO345" s="9"/>
      <c r="DP345" s="9"/>
      <c r="DQ345" s="9"/>
      <c r="DR345" s="9"/>
      <c r="DS345" s="9"/>
      <c r="DT345" s="9"/>
      <c r="DU345" s="9"/>
      <c r="DV345" s="9"/>
      <c r="DW345" s="9"/>
      <c r="DX345" s="9"/>
      <c r="DY345" s="9"/>
      <c r="DZ345" s="9"/>
      <c r="EA345" s="9"/>
      <c r="EB345" s="9"/>
      <c r="EC345" s="9"/>
      <c r="ED345" s="9"/>
      <c r="EE345" s="9"/>
      <c r="EF345" s="9"/>
      <c r="EG345" s="9"/>
      <c r="EH345" s="9"/>
      <c r="EI345" s="9"/>
      <c r="EJ345" s="9"/>
      <c r="EK345" s="9"/>
      <c r="EL345" s="9"/>
      <c r="EM345" s="9"/>
      <c r="EN345" s="9"/>
      <c r="EO345" s="9"/>
      <c r="EP345" s="9"/>
      <c r="EQ345" s="9"/>
      <c r="ER345" s="9"/>
      <c r="ES345" s="9"/>
      <c r="ET345" s="9"/>
      <c r="EU345" s="9"/>
      <c r="EV345" s="9"/>
      <c r="EW345" s="9"/>
      <c r="EX345" s="9"/>
      <c r="EY345" s="9"/>
      <c r="EZ345" s="9"/>
      <c r="FA345" s="9"/>
      <c r="FB345" s="9"/>
      <c r="FC345" s="9"/>
      <c r="FD345" s="9"/>
      <c r="FE345" s="9"/>
      <c r="FF345" s="9"/>
      <c r="FG345" s="9"/>
      <c r="FH345" s="9"/>
      <c r="FI345" s="9"/>
      <c r="FJ345" s="9"/>
      <c r="FK345" s="9"/>
      <c r="FL345" s="9"/>
      <c r="FM345" s="9"/>
      <c r="FN345" s="9"/>
      <c r="FO345" s="9"/>
      <c r="FP345" s="9"/>
      <c r="FQ345" s="9"/>
      <c r="FR345" s="9"/>
      <c r="FS345" s="9"/>
      <c r="FT345" s="9"/>
      <c r="FU345" s="9"/>
      <c r="FV345" s="9"/>
      <c r="FW345" s="9"/>
      <c r="FX345" s="9"/>
      <c r="FY345" s="9"/>
      <c r="FZ345" s="9"/>
      <c r="GA345" s="9"/>
      <c r="GB345" s="9"/>
      <c r="GC345" s="9"/>
      <c r="GD345" s="9"/>
      <c r="GE345" s="9"/>
      <c r="GF345" s="9"/>
      <c r="GG345" s="9"/>
      <c r="GH345" s="9"/>
      <c r="GI345" s="9"/>
      <c r="GJ345" s="9"/>
      <c r="GK345" s="9"/>
      <c r="GL345" s="9"/>
      <c r="GM345" s="9"/>
      <c r="GN345" s="9"/>
      <c r="GO345" s="9"/>
      <c r="GP345" s="9"/>
      <c r="GQ345" s="9"/>
      <c r="GR345" s="9"/>
      <c r="GS345" s="9"/>
      <c r="GT345" s="9"/>
      <c r="GU345" s="9"/>
      <c r="GV345" s="9"/>
      <c r="GW345" s="9"/>
      <c r="GX345" s="9"/>
      <c r="GY345" s="9"/>
      <c r="GZ345" s="9"/>
      <c r="HA345" s="9"/>
      <c r="HB345" s="9"/>
      <c r="HC345" s="9"/>
      <c r="HD345" s="9"/>
      <c r="HE345" s="9"/>
      <c r="HF345" s="9"/>
      <c r="HG345" s="9"/>
      <c r="HH345" s="9"/>
      <c r="HI345" s="9"/>
      <c r="HJ345" s="9"/>
      <c r="HK345" s="9"/>
      <c r="HL345" s="9"/>
      <c r="HM345" s="9"/>
      <c r="HN345" s="9"/>
      <c r="HO345" s="9"/>
      <c r="HP345" s="9"/>
      <c r="HQ345" s="9"/>
      <c r="HR345" s="9"/>
      <c r="HS345" s="9"/>
      <c r="HT345" s="9"/>
      <c r="HU345" s="9"/>
      <c r="HV345" s="9"/>
      <c r="HW345" s="9"/>
      <c r="HX345" s="9"/>
      <c r="HY345" s="9"/>
      <c r="HZ345" s="9"/>
      <c r="IA345" s="9"/>
      <c r="IB345" s="9"/>
      <c r="IC345" s="9"/>
      <c r="ID345" s="9"/>
      <c r="IE345" s="9"/>
      <c r="IF345" s="9"/>
      <c r="IG345" s="9"/>
      <c r="IH345" s="9"/>
      <c r="II345" s="9"/>
      <c r="IJ345" s="9"/>
      <c r="IK345" s="9"/>
      <c r="IL345" s="9"/>
      <c r="IM345" s="9"/>
      <c r="IN345" s="9"/>
      <c r="IO345" s="9"/>
      <c r="IP345" s="9"/>
      <c r="IQ345" s="9"/>
      <c r="IR345" s="9"/>
      <c r="IS345" s="9"/>
      <c r="IT345" s="9"/>
      <c r="IU345" s="9"/>
      <c r="IV345" s="57"/>
    </row>
    <row r="346" spans="1:256" s="7" customFormat="1" ht="79.5" customHeight="1">
      <c r="A346" s="62" t="s">
        <v>988</v>
      </c>
      <c r="B346" s="29" t="s">
        <v>636</v>
      </c>
      <c r="C346" s="62" t="s">
        <v>1387</v>
      </c>
      <c r="D346" s="29" t="s">
        <v>1388</v>
      </c>
      <c r="E346" s="29" t="s">
        <v>1389</v>
      </c>
      <c r="F346" s="29" t="s">
        <v>147</v>
      </c>
      <c r="G346" s="29" t="s">
        <v>1390</v>
      </c>
      <c r="H346" s="29">
        <v>2020</v>
      </c>
      <c r="I346" s="29" t="s">
        <v>640</v>
      </c>
      <c r="J346" s="29" t="s">
        <v>641</v>
      </c>
      <c r="K346" s="29" t="s">
        <v>739</v>
      </c>
      <c r="L346" s="39">
        <f t="shared" si="42"/>
        <v>48</v>
      </c>
      <c r="M346" s="39">
        <f t="shared" si="44"/>
        <v>0</v>
      </c>
      <c r="N346" s="39"/>
      <c r="O346" s="153"/>
      <c r="P346" s="153"/>
      <c r="Q346" s="153"/>
      <c r="R346" s="153">
        <v>48</v>
      </c>
      <c r="S346" s="153"/>
      <c r="T346" s="153"/>
      <c r="U346" s="153"/>
      <c r="V346" s="153"/>
      <c r="W346" s="153"/>
      <c r="X346" s="153"/>
      <c r="Y346" s="153"/>
      <c r="Z346" s="153"/>
      <c r="AA346" s="39" t="s">
        <v>135</v>
      </c>
      <c r="AB346" s="62" t="s">
        <v>136</v>
      </c>
      <c r="AC346" s="28" t="s">
        <v>137</v>
      </c>
      <c r="AD346" s="62" t="s">
        <v>137</v>
      </c>
      <c r="AE346" s="62" t="s">
        <v>137</v>
      </c>
      <c r="AF346" s="62" t="s">
        <v>137</v>
      </c>
      <c r="AG346" s="62">
        <v>13</v>
      </c>
      <c r="AH346" s="62">
        <v>30</v>
      </c>
      <c r="AI346" s="62">
        <v>13</v>
      </c>
      <c r="AJ346" s="62">
        <v>30</v>
      </c>
      <c r="AK346" s="62" t="s">
        <v>164</v>
      </c>
      <c r="AL346" s="62" t="s">
        <v>165</v>
      </c>
      <c r="AM346" s="9"/>
      <c r="AN346" s="9"/>
      <c r="AO346" s="9"/>
      <c r="AP346" s="9"/>
      <c r="AQ346" s="9"/>
      <c r="AR346" s="9"/>
      <c r="AS346" s="9"/>
      <c r="AT346" s="9"/>
      <c r="AU346" s="9"/>
      <c r="AV346" s="9"/>
      <c r="AW346" s="9"/>
      <c r="AX346" s="9"/>
      <c r="AY346" s="9"/>
      <c r="AZ346" s="9"/>
      <c r="BA346" s="9"/>
      <c r="BB346" s="9"/>
      <c r="BC346" s="9"/>
      <c r="BD346" s="9"/>
      <c r="BE346" s="9"/>
      <c r="BF346" s="9"/>
      <c r="BG346" s="9"/>
      <c r="BH346" s="9"/>
      <c r="BI346" s="9"/>
      <c r="BJ346" s="9"/>
      <c r="BK346" s="9"/>
      <c r="BL346" s="9"/>
      <c r="BM346" s="9"/>
      <c r="BN346" s="9"/>
      <c r="BO346" s="9"/>
      <c r="BP346" s="9"/>
      <c r="BQ346" s="9"/>
      <c r="BR346" s="9"/>
      <c r="BS346" s="9"/>
      <c r="BT346" s="9"/>
      <c r="BU346" s="9"/>
      <c r="BV346" s="9"/>
      <c r="BW346" s="9"/>
      <c r="BX346" s="9"/>
      <c r="BY346" s="9"/>
      <c r="BZ346" s="9"/>
      <c r="CA346" s="9"/>
      <c r="CB346" s="9"/>
      <c r="CC346" s="9"/>
      <c r="CD346" s="9"/>
      <c r="CE346" s="9"/>
      <c r="CF346" s="9"/>
      <c r="CG346" s="9"/>
      <c r="CH346" s="9"/>
      <c r="CI346" s="9"/>
      <c r="CJ346" s="9"/>
      <c r="CK346" s="9"/>
      <c r="CL346" s="9"/>
      <c r="CM346" s="9"/>
      <c r="CN346" s="9"/>
      <c r="CO346" s="9"/>
      <c r="CP346" s="9"/>
      <c r="CQ346" s="9"/>
      <c r="CR346" s="9"/>
      <c r="CS346" s="9"/>
      <c r="CT346" s="9"/>
      <c r="CU346" s="9"/>
      <c r="CV346" s="9"/>
      <c r="CW346" s="9"/>
      <c r="CX346" s="9"/>
      <c r="CY346" s="9"/>
      <c r="CZ346" s="9"/>
      <c r="DA346" s="9"/>
      <c r="DB346" s="9"/>
      <c r="DC346" s="9"/>
      <c r="DD346" s="9"/>
      <c r="DE346" s="9"/>
      <c r="DF346" s="9"/>
      <c r="DG346" s="9"/>
      <c r="DH346" s="9"/>
      <c r="DI346" s="9"/>
      <c r="DJ346" s="9"/>
      <c r="DK346" s="9"/>
      <c r="DL346" s="9"/>
      <c r="DM346" s="9"/>
      <c r="DN346" s="9"/>
      <c r="DO346" s="9"/>
      <c r="DP346" s="9"/>
      <c r="DQ346" s="9"/>
      <c r="DR346" s="9"/>
      <c r="DS346" s="9"/>
      <c r="DT346" s="9"/>
      <c r="DU346" s="9"/>
      <c r="DV346" s="9"/>
      <c r="DW346" s="9"/>
      <c r="DX346" s="9"/>
      <c r="DY346" s="9"/>
      <c r="DZ346" s="9"/>
      <c r="EA346" s="9"/>
      <c r="EB346" s="9"/>
      <c r="EC346" s="9"/>
      <c r="ED346" s="9"/>
      <c r="EE346" s="9"/>
      <c r="EF346" s="9"/>
      <c r="EG346" s="9"/>
      <c r="EH346" s="9"/>
      <c r="EI346" s="9"/>
      <c r="EJ346" s="9"/>
      <c r="EK346" s="9"/>
      <c r="EL346" s="9"/>
      <c r="EM346" s="9"/>
      <c r="EN346" s="9"/>
      <c r="EO346" s="9"/>
      <c r="EP346" s="9"/>
      <c r="EQ346" s="9"/>
      <c r="ER346" s="9"/>
      <c r="ES346" s="9"/>
      <c r="ET346" s="9"/>
      <c r="EU346" s="9"/>
      <c r="EV346" s="9"/>
      <c r="EW346" s="9"/>
      <c r="EX346" s="9"/>
      <c r="EY346" s="9"/>
      <c r="EZ346" s="9"/>
      <c r="FA346" s="9"/>
      <c r="FB346" s="9"/>
      <c r="FC346" s="9"/>
      <c r="FD346" s="9"/>
      <c r="FE346" s="9"/>
      <c r="FF346" s="9"/>
      <c r="FG346" s="9"/>
      <c r="FH346" s="9"/>
      <c r="FI346" s="9"/>
      <c r="FJ346" s="9"/>
      <c r="FK346" s="9"/>
      <c r="FL346" s="9"/>
      <c r="FM346" s="9"/>
      <c r="FN346" s="9"/>
      <c r="FO346" s="9"/>
      <c r="FP346" s="9"/>
      <c r="FQ346" s="9"/>
      <c r="FR346" s="9"/>
      <c r="FS346" s="9"/>
      <c r="FT346" s="9"/>
      <c r="FU346" s="9"/>
      <c r="FV346" s="9"/>
      <c r="FW346" s="9"/>
      <c r="FX346" s="9"/>
      <c r="FY346" s="9"/>
      <c r="FZ346" s="9"/>
      <c r="GA346" s="9"/>
      <c r="GB346" s="9"/>
      <c r="GC346" s="9"/>
      <c r="GD346" s="9"/>
      <c r="GE346" s="9"/>
      <c r="GF346" s="9"/>
      <c r="GG346" s="9"/>
      <c r="GH346" s="9"/>
      <c r="GI346" s="9"/>
      <c r="GJ346" s="9"/>
      <c r="GK346" s="9"/>
      <c r="GL346" s="9"/>
      <c r="GM346" s="9"/>
      <c r="GN346" s="9"/>
      <c r="GO346" s="9"/>
      <c r="GP346" s="9"/>
      <c r="GQ346" s="9"/>
      <c r="GR346" s="9"/>
      <c r="GS346" s="9"/>
      <c r="GT346" s="9"/>
      <c r="GU346" s="9"/>
      <c r="GV346" s="9"/>
      <c r="GW346" s="9"/>
      <c r="GX346" s="9"/>
      <c r="GY346" s="9"/>
      <c r="GZ346" s="9"/>
      <c r="HA346" s="9"/>
      <c r="HB346" s="9"/>
      <c r="HC346" s="9"/>
      <c r="HD346" s="9"/>
      <c r="HE346" s="9"/>
      <c r="HF346" s="9"/>
      <c r="HG346" s="9"/>
      <c r="HH346" s="9"/>
      <c r="HI346" s="9"/>
      <c r="HJ346" s="9"/>
      <c r="HK346" s="9"/>
      <c r="HL346" s="9"/>
      <c r="HM346" s="9"/>
      <c r="HN346" s="9"/>
      <c r="HO346" s="9"/>
      <c r="HP346" s="9"/>
      <c r="HQ346" s="9"/>
      <c r="HR346" s="9"/>
      <c r="HS346" s="9"/>
      <c r="HT346" s="9"/>
      <c r="HU346" s="9"/>
      <c r="HV346" s="9"/>
      <c r="HW346" s="9"/>
      <c r="HX346" s="9"/>
      <c r="HY346" s="9"/>
      <c r="HZ346" s="9"/>
      <c r="IA346" s="9"/>
      <c r="IB346" s="9"/>
      <c r="IC346" s="9"/>
      <c r="ID346" s="9"/>
      <c r="IE346" s="9"/>
      <c r="IF346" s="9"/>
      <c r="IG346" s="9"/>
      <c r="IH346" s="9"/>
      <c r="II346" s="9"/>
      <c r="IJ346" s="9"/>
      <c r="IK346" s="9"/>
      <c r="IL346" s="9"/>
      <c r="IM346" s="9"/>
      <c r="IN346" s="9"/>
      <c r="IO346" s="9"/>
      <c r="IP346" s="9"/>
      <c r="IQ346" s="9"/>
      <c r="IR346" s="9"/>
      <c r="IS346" s="9"/>
      <c r="IT346" s="9"/>
      <c r="IU346" s="9"/>
      <c r="IV346" s="57"/>
    </row>
    <row r="347" spans="1:256" s="7" customFormat="1" ht="79.5" customHeight="1">
      <c r="A347" s="62" t="s">
        <v>988</v>
      </c>
      <c r="B347" s="29" t="s">
        <v>636</v>
      </c>
      <c r="C347" s="62" t="s">
        <v>1391</v>
      </c>
      <c r="D347" s="29" t="s">
        <v>1392</v>
      </c>
      <c r="E347" s="29" t="s">
        <v>1393</v>
      </c>
      <c r="F347" s="29" t="s">
        <v>147</v>
      </c>
      <c r="G347" s="29" t="s">
        <v>327</v>
      </c>
      <c r="H347" s="29">
        <v>2020</v>
      </c>
      <c r="I347" s="29" t="s">
        <v>640</v>
      </c>
      <c r="J347" s="29" t="s">
        <v>641</v>
      </c>
      <c r="K347" s="29" t="s">
        <v>739</v>
      </c>
      <c r="L347" s="39">
        <f t="shared" si="42"/>
        <v>47</v>
      </c>
      <c r="M347" s="39">
        <f t="shared" si="44"/>
        <v>0</v>
      </c>
      <c r="N347" s="39"/>
      <c r="O347" s="153"/>
      <c r="P347" s="153"/>
      <c r="Q347" s="153"/>
      <c r="R347" s="153">
        <v>47</v>
      </c>
      <c r="S347" s="153"/>
      <c r="T347" s="153"/>
      <c r="U347" s="153"/>
      <c r="V347" s="153"/>
      <c r="W347" s="153"/>
      <c r="X347" s="153"/>
      <c r="Y347" s="153"/>
      <c r="Z347" s="153"/>
      <c r="AA347" s="39" t="s">
        <v>135</v>
      </c>
      <c r="AB347" s="62" t="s">
        <v>136</v>
      </c>
      <c r="AC347" s="62" t="s">
        <v>136</v>
      </c>
      <c r="AD347" s="62" t="s">
        <v>137</v>
      </c>
      <c r="AE347" s="62" t="s">
        <v>137</v>
      </c>
      <c r="AF347" s="62" t="s">
        <v>137</v>
      </c>
      <c r="AG347" s="62">
        <v>79</v>
      </c>
      <c r="AH347" s="62">
        <v>197</v>
      </c>
      <c r="AI347" s="62">
        <v>305</v>
      </c>
      <c r="AJ347" s="62">
        <v>849</v>
      </c>
      <c r="AK347" s="62" t="s">
        <v>164</v>
      </c>
      <c r="AL347" s="62" t="s">
        <v>165</v>
      </c>
      <c r="AM347" s="9"/>
      <c r="AN347" s="9"/>
      <c r="AO347" s="9"/>
      <c r="AP347" s="9"/>
      <c r="AQ347" s="9"/>
      <c r="AR347" s="9"/>
      <c r="AS347" s="9"/>
      <c r="AT347" s="9"/>
      <c r="AU347" s="9"/>
      <c r="AV347" s="9"/>
      <c r="AW347" s="9"/>
      <c r="AX347" s="9"/>
      <c r="AY347" s="9"/>
      <c r="AZ347" s="9"/>
      <c r="BA347" s="9"/>
      <c r="BB347" s="9"/>
      <c r="BC347" s="9"/>
      <c r="BD347" s="9"/>
      <c r="BE347" s="9"/>
      <c r="BF347" s="9"/>
      <c r="BG347" s="9"/>
      <c r="BH347" s="9"/>
      <c r="BI347" s="9"/>
      <c r="BJ347" s="9"/>
      <c r="BK347" s="9"/>
      <c r="BL347" s="9"/>
      <c r="BM347" s="9"/>
      <c r="BN347" s="9"/>
      <c r="BO347" s="9"/>
      <c r="BP347" s="9"/>
      <c r="BQ347" s="9"/>
      <c r="BR347" s="9"/>
      <c r="BS347" s="9"/>
      <c r="BT347" s="9"/>
      <c r="BU347" s="9"/>
      <c r="BV347" s="9"/>
      <c r="BW347" s="9"/>
      <c r="BX347" s="9"/>
      <c r="BY347" s="9"/>
      <c r="BZ347" s="9"/>
      <c r="CA347" s="9"/>
      <c r="CB347" s="9"/>
      <c r="CC347" s="9"/>
      <c r="CD347" s="9"/>
      <c r="CE347" s="9"/>
      <c r="CF347" s="9"/>
      <c r="CG347" s="9"/>
      <c r="CH347" s="9"/>
      <c r="CI347" s="9"/>
      <c r="CJ347" s="9"/>
      <c r="CK347" s="9"/>
      <c r="CL347" s="9"/>
      <c r="CM347" s="9"/>
      <c r="CN347" s="9"/>
      <c r="CO347" s="9"/>
      <c r="CP347" s="9"/>
      <c r="CQ347" s="9"/>
      <c r="CR347" s="9"/>
      <c r="CS347" s="9"/>
      <c r="CT347" s="9"/>
      <c r="CU347" s="9"/>
      <c r="CV347" s="9"/>
      <c r="CW347" s="9"/>
      <c r="CX347" s="9"/>
      <c r="CY347" s="9"/>
      <c r="CZ347" s="9"/>
      <c r="DA347" s="9"/>
      <c r="DB347" s="9"/>
      <c r="DC347" s="9"/>
      <c r="DD347" s="9"/>
      <c r="DE347" s="9"/>
      <c r="DF347" s="9"/>
      <c r="DG347" s="9"/>
      <c r="DH347" s="9"/>
      <c r="DI347" s="9"/>
      <c r="DJ347" s="9"/>
      <c r="DK347" s="9"/>
      <c r="DL347" s="9"/>
      <c r="DM347" s="9"/>
      <c r="DN347" s="9"/>
      <c r="DO347" s="9"/>
      <c r="DP347" s="9"/>
      <c r="DQ347" s="9"/>
      <c r="DR347" s="9"/>
      <c r="DS347" s="9"/>
      <c r="DT347" s="9"/>
      <c r="DU347" s="9"/>
      <c r="DV347" s="9"/>
      <c r="DW347" s="9"/>
      <c r="DX347" s="9"/>
      <c r="DY347" s="9"/>
      <c r="DZ347" s="9"/>
      <c r="EA347" s="9"/>
      <c r="EB347" s="9"/>
      <c r="EC347" s="9"/>
      <c r="ED347" s="9"/>
      <c r="EE347" s="9"/>
      <c r="EF347" s="9"/>
      <c r="EG347" s="9"/>
      <c r="EH347" s="9"/>
      <c r="EI347" s="9"/>
      <c r="EJ347" s="9"/>
      <c r="EK347" s="9"/>
      <c r="EL347" s="9"/>
      <c r="EM347" s="9"/>
      <c r="EN347" s="9"/>
      <c r="EO347" s="9"/>
      <c r="EP347" s="9"/>
      <c r="EQ347" s="9"/>
      <c r="ER347" s="9"/>
      <c r="ES347" s="9"/>
      <c r="ET347" s="9"/>
      <c r="EU347" s="9"/>
      <c r="EV347" s="9"/>
      <c r="EW347" s="9"/>
      <c r="EX347" s="9"/>
      <c r="EY347" s="9"/>
      <c r="EZ347" s="9"/>
      <c r="FA347" s="9"/>
      <c r="FB347" s="9"/>
      <c r="FC347" s="9"/>
      <c r="FD347" s="9"/>
      <c r="FE347" s="9"/>
      <c r="FF347" s="9"/>
      <c r="FG347" s="9"/>
      <c r="FH347" s="9"/>
      <c r="FI347" s="9"/>
      <c r="FJ347" s="9"/>
      <c r="FK347" s="9"/>
      <c r="FL347" s="9"/>
      <c r="FM347" s="9"/>
      <c r="FN347" s="9"/>
      <c r="FO347" s="9"/>
      <c r="FP347" s="9"/>
      <c r="FQ347" s="9"/>
      <c r="FR347" s="9"/>
      <c r="FS347" s="9"/>
      <c r="FT347" s="9"/>
      <c r="FU347" s="9"/>
      <c r="FV347" s="9"/>
      <c r="FW347" s="9"/>
      <c r="FX347" s="9"/>
      <c r="FY347" s="9"/>
      <c r="FZ347" s="9"/>
      <c r="GA347" s="9"/>
      <c r="GB347" s="9"/>
      <c r="GC347" s="9"/>
      <c r="GD347" s="9"/>
      <c r="GE347" s="9"/>
      <c r="GF347" s="9"/>
      <c r="GG347" s="9"/>
      <c r="GH347" s="9"/>
      <c r="GI347" s="9"/>
      <c r="GJ347" s="9"/>
      <c r="GK347" s="9"/>
      <c r="GL347" s="9"/>
      <c r="GM347" s="9"/>
      <c r="GN347" s="9"/>
      <c r="GO347" s="9"/>
      <c r="GP347" s="9"/>
      <c r="GQ347" s="9"/>
      <c r="GR347" s="9"/>
      <c r="GS347" s="9"/>
      <c r="GT347" s="9"/>
      <c r="GU347" s="9"/>
      <c r="GV347" s="9"/>
      <c r="GW347" s="9"/>
      <c r="GX347" s="9"/>
      <c r="GY347" s="9"/>
      <c r="GZ347" s="9"/>
      <c r="HA347" s="9"/>
      <c r="HB347" s="9"/>
      <c r="HC347" s="9"/>
      <c r="HD347" s="9"/>
      <c r="HE347" s="9"/>
      <c r="HF347" s="9"/>
      <c r="HG347" s="9"/>
      <c r="HH347" s="9"/>
      <c r="HI347" s="9"/>
      <c r="HJ347" s="9"/>
      <c r="HK347" s="9"/>
      <c r="HL347" s="9"/>
      <c r="HM347" s="9"/>
      <c r="HN347" s="9"/>
      <c r="HO347" s="9"/>
      <c r="HP347" s="9"/>
      <c r="HQ347" s="9"/>
      <c r="HR347" s="9"/>
      <c r="HS347" s="9"/>
      <c r="HT347" s="9"/>
      <c r="HU347" s="9"/>
      <c r="HV347" s="9"/>
      <c r="HW347" s="9"/>
      <c r="HX347" s="9"/>
      <c r="HY347" s="9"/>
      <c r="HZ347" s="9"/>
      <c r="IA347" s="9"/>
      <c r="IB347" s="9"/>
      <c r="IC347" s="9"/>
      <c r="ID347" s="9"/>
      <c r="IE347" s="9"/>
      <c r="IF347" s="9"/>
      <c r="IG347" s="9"/>
      <c r="IH347" s="9"/>
      <c r="II347" s="9"/>
      <c r="IJ347" s="9"/>
      <c r="IK347" s="9"/>
      <c r="IL347" s="9"/>
      <c r="IM347" s="9"/>
      <c r="IN347" s="9"/>
      <c r="IO347" s="9"/>
      <c r="IP347" s="9"/>
      <c r="IQ347" s="9"/>
      <c r="IR347" s="9"/>
      <c r="IS347" s="9"/>
      <c r="IT347" s="9"/>
      <c r="IU347" s="9"/>
      <c r="IV347" s="57"/>
    </row>
    <row r="348" spans="1:256" s="7" customFormat="1" ht="79.5" customHeight="1">
      <c r="A348" s="62" t="s">
        <v>988</v>
      </c>
      <c r="B348" s="29" t="s">
        <v>636</v>
      </c>
      <c r="C348" s="211" t="s">
        <v>1394</v>
      </c>
      <c r="D348" s="28" t="s">
        <v>1320</v>
      </c>
      <c r="E348" s="29" t="s">
        <v>1395</v>
      </c>
      <c r="F348" s="29" t="s">
        <v>147</v>
      </c>
      <c r="G348" s="29" t="s">
        <v>907</v>
      </c>
      <c r="H348" s="29" t="s">
        <v>454</v>
      </c>
      <c r="I348" s="29" t="s">
        <v>640</v>
      </c>
      <c r="J348" s="29" t="s">
        <v>641</v>
      </c>
      <c r="K348" s="29" t="s">
        <v>739</v>
      </c>
      <c r="L348" s="39">
        <v>8</v>
      </c>
      <c r="M348" s="39"/>
      <c r="N348" s="39"/>
      <c r="O348" s="153"/>
      <c r="P348" s="153"/>
      <c r="Q348" s="153"/>
      <c r="R348" s="135">
        <v>8</v>
      </c>
      <c r="S348" s="135"/>
      <c r="T348" s="135"/>
      <c r="U348" s="135"/>
      <c r="V348" s="135"/>
      <c r="W348" s="135"/>
      <c r="X348" s="135"/>
      <c r="Y348" s="135"/>
      <c r="Z348" s="135"/>
      <c r="AA348" s="39" t="s">
        <v>135</v>
      </c>
      <c r="AB348" s="62" t="s">
        <v>136</v>
      </c>
      <c r="AC348" s="62" t="s">
        <v>136</v>
      </c>
      <c r="AD348" s="62" t="s">
        <v>136</v>
      </c>
      <c r="AE348" s="62" t="s">
        <v>137</v>
      </c>
      <c r="AF348" s="62" t="s">
        <v>137</v>
      </c>
      <c r="AG348" s="28">
        <v>42</v>
      </c>
      <c r="AH348" s="28">
        <v>115</v>
      </c>
      <c r="AI348" s="28">
        <v>42</v>
      </c>
      <c r="AJ348" s="28">
        <v>115</v>
      </c>
      <c r="AK348" s="62" t="s">
        <v>164</v>
      </c>
      <c r="AL348" s="62" t="s">
        <v>165</v>
      </c>
      <c r="AN348" s="16"/>
      <c r="AO348" s="16"/>
      <c r="AP348" s="16"/>
      <c r="AQ348" s="16"/>
      <c r="AR348" s="16"/>
      <c r="AS348" s="16"/>
      <c r="AT348" s="16"/>
      <c r="AU348" s="16"/>
      <c r="AV348" s="16"/>
      <c r="AW348" s="16"/>
      <c r="AX348" s="16"/>
      <c r="AY348" s="16"/>
      <c r="AZ348" s="16"/>
      <c r="BA348" s="16"/>
      <c r="BB348" s="16"/>
      <c r="BC348" s="16"/>
      <c r="BD348" s="16"/>
      <c r="BE348" s="16"/>
      <c r="BF348" s="16"/>
      <c r="BG348" s="16"/>
      <c r="BH348" s="16"/>
      <c r="BI348" s="16"/>
      <c r="BJ348" s="16"/>
      <c r="BK348" s="16"/>
      <c r="BL348" s="16"/>
      <c r="BM348" s="16"/>
      <c r="BN348" s="16"/>
      <c r="BO348" s="16"/>
      <c r="BP348" s="16"/>
      <c r="BQ348" s="16"/>
      <c r="BR348" s="16"/>
      <c r="BS348" s="16"/>
      <c r="BT348" s="16"/>
      <c r="BU348" s="16"/>
      <c r="BV348" s="16"/>
      <c r="BW348" s="16"/>
      <c r="BX348" s="16"/>
      <c r="BY348" s="16"/>
      <c r="BZ348" s="16"/>
      <c r="CA348" s="16"/>
      <c r="CB348" s="16"/>
      <c r="CC348" s="16"/>
      <c r="CD348" s="16"/>
      <c r="CE348" s="16"/>
      <c r="CF348" s="16"/>
      <c r="CG348" s="16"/>
      <c r="CH348" s="16"/>
      <c r="CI348" s="16"/>
      <c r="CJ348" s="16"/>
      <c r="CK348" s="16"/>
      <c r="CL348" s="16"/>
      <c r="CM348" s="16"/>
      <c r="CN348" s="16"/>
      <c r="CO348" s="16"/>
      <c r="CP348" s="16"/>
      <c r="CQ348" s="16"/>
      <c r="CR348" s="16"/>
      <c r="CS348" s="16"/>
      <c r="CT348" s="16"/>
      <c r="CU348" s="16"/>
      <c r="CV348" s="16"/>
      <c r="CW348" s="16"/>
      <c r="CX348" s="16"/>
      <c r="CY348" s="16"/>
      <c r="CZ348" s="16"/>
      <c r="DA348" s="16"/>
      <c r="DB348" s="16"/>
      <c r="DC348" s="16"/>
      <c r="DD348" s="16"/>
      <c r="DE348" s="16"/>
      <c r="DF348" s="16"/>
      <c r="DG348" s="16"/>
      <c r="DH348" s="16"/>
      <c r="DI348" s="16"/>
      <c r="DJ348" s="16"/>
      <c r="DK348" s="16"/>
      <c r="DL348" s="16"/>
      <c r="DM348" s="16"/>
      <c r="DN348" s="16"/>
      <c r="DO348" s="16"/>
      <c r="DP348" s="16"/>
      <c r="DQ348" s="16"/>
      <c r="DR348" s="16"/>
      <c r="DS348" s="16"/>
      <c r="DT348" s="16"/>
      <c r="DU348" s="16"/>
      <c r="DV348" s="16"/>
      <c r="DW348" s="16"/>
      <c r="DX348" s="16"/>
      <c r="DY348" s="16"/>
      <c r="DZ348" s="16"/>
      <c r="EA348" s="16"/>
      <c r="EB348" s="16"/>
      <c r="EC348" s="16"/>
      <c r="ED348" s="16"/>
      <c r="EE348" s="16"/>
      <c r="EF348" s="16"/>
      <c r="EG348" s="16"/>
      <c r="EH348" s="16"/>
      <c r="EI348" s="16"/>
      <c r="EJ348" s="16"/>
      <c r="EK348" s="16"/>
      <c r="EL348" s="16"/>
      <c r="EM348" s="16"/>
      <c r="EN348" s="16"/>
      <c r="EO348" s="16"/>
      <c r="EP348" s="16"/>
      <c r="EQ348" s="16"/>
      <c r="ER348" s="16"/>
      <c r="ES348" s="16"/>
      <c r="ET348" s="16"/>
      <c r="EU348" s="16"/>
      <c r="EV348" s="16"/>
      <c r="EW348" s="16"/>
      <c r="EX348" s="16"/>
      <c r="EY348" s="16"/>
      <c r="EZ348" s="16"/>
      <c r="FA348" s="16"/>
      <c r="FB348" s="16"/>
      <c r="FC348" s="16"/>
      <c r="FD348" s="16"/>
      <c r="FE348" s="16"/>
      <c r="FF348" s="16"/>
      <c r="FG348" s="16"/>
      <c r="FH348" s="16"/>
      <c r="FI348" s="16"/>
      <c r="FJ348" s="16"/>
      <c r="FK348" s="16"/>
      <c r="FL348" s="16"/>
      <c r="FM348" s="16"/>
      <c r="FN348" s="16"/>
      <c r="FO348" s="16"/>
      <c r="FP348" s="16"/>
      <c r="FQ348" s="16"/>
      <c r="FR348" s="16"/>
      <c r="FS348" s="16"/>
      <c r="FT348" s="16"/>
      <c r="FU348" s="16"/>
      <c r="FV348" s="16"/>
      <c r="FW348" s="16"/>
      <c r="FX348" s="16"/>
      <c r="FY348" s="16"/>
      <c r="FZ348" s="16"/>
      <c r="GA348" s="16"/>
      <c r="GB348" s="16"/>
      <c r="GC348" s="16"/>
      <c r="GD348" s="16"/>
      <c r="GE348" s="16"/>
      <c r="GF348" s="16"/>
      <c r="GG348" s="16"/>
      <c r="GH348" s="16"/>
      <c r="GI348" s="16"/>
      <c r="GJ348" s="16"/>
      <c r="GK348" s="16"/>
      <c r="GL348" s="16"/>
      <c r="GM348" s="16"/>
      <c r="GN348" s="16"/>
      <c r="GO348" s="16"/>
      <c r="GP348" s="16"/>
      <c r="GQ348" s="16"/>
      <c r="GR348" s="16"/>
      <c r="GS348" s="16"/>
      <c r="GT348" s="16"/>
      <c r="GU348" s="16"/>
      <c r="GV348" s="16"/>
      <c r="GW348" s="16"/>
      <c r="GX348" s="16"/>
      <c r="GY348" s="16"/>
      <c r="GZ348" s="16"/>
      <c r="HA348" s="16"/>
      <c r="HB348" s="16"/>
      <c r="HC348" s="16"/>
      <c r="HD348" s="16"/>
      <c r="HE348" s="16"/>
      <c r="HF348" s="16"/>
      <c r="HG348" s="16"/>
      <c r="HH348" s="16"/>
      <c r="HI348" s="16"/>
      <c r="HJ348" s="16"/>
      <c r="HK348" s="16"/>
      <c r="HL348" s="16"/>
      <c r="HM348" s="16"/>
      <c r="HN348" s="16"/>
      <c r="HO348" s="16"/>
      <c r="HP348" s="16"/>
      <c r="HQ348" s="16"/>
      <c r="HR348" s="16"/>
      <c r="HS348" s="16"/>
      <c r="HT348" s="16"/>
      <c r="HU348" s="16"/>
      <c r="HV348" s="16"/>
      <c r="HW348" s="16"/>
      <c r="HX348" s="16"/>
      <c r="HY348" s="16"/>
      <c r="HZ348" s="16"/>
      <c r="IA348" s="16"/>
      <c r="IB348" s="16"/>
      <c r="IC348" s="16"/>
      <c r="ID348" s="16"/>
      <c r="IE348" s="16"/>
      <c r="IF348" s="16"/>
      <c r="IG348" s="16"/>
      <c r="IH348" s="16"/>
      <c r="II348" s="16"/>
      <c r="IJ348" s="16"/>
      <c r="IK348" s="16"/>
      <c r="IL348" s="16"/>
      <c r="IM348" s="16"/>
      <c r="IN348" s="16"/>
      <c r="IO348" s="16"/>
      <c r="IP348" s="16"/>
      <c r="IQ348" s="16"/>
      <c r="IR348" s="16"/>
      <c r="IS348" s="16"/>
      <c r="IT348" s="16"/>
      <c r="IU348" s="16"/>
      <c r="IV348" s="110"/>
    </row>
    <row r="349" spans="1:256" s="7" customFormat="1" ht="79.5" customHeight="1">
      <c r="A349" s="62" t="s">
        <v>988</v>
      </c>
      <c r="B349" s="29" t="s">
        <v>636</v>
      </c>
      <c r="C349" s="62" t="s">
        <v>1396</v>
      </c>
      <c r="D349" s="62" t="s">
        <v>1397</v>
      </c>
      <c r="E349" s="62" t="s">
        <v>1398</v>
      </c>
      <c r="F349" s="62" t="s">
        <v>155</v>
      </c>
      <c r="G349" s="28" t="s">
        <v>283</v>
      </c>
      <c r="H349" s="29" t="s">
        <v>513</v>
      </c>
      <c r="I349" s="62" t="s">
        <v>640</v>
      </c>
      <c r="J349" s="28" t="s">
        <v>641</v>
      </c>
      <c r="K349" s="29">
        <v>13909125390</v>
      </c>
      <c r="L349" s="39">
        <f>M349+R349+S349+T349+U349+V349+W349+X349+Y349+Z349</f>
        <v>9.25</v>
      </c>
      <c r="M349" s="39">
        <f aca="true" t="shared" si="45" ref="M349:M354">SUM(N349:Q349)</f>
        <v>0</v>
      </c>
      <c r="N349" s="39"/>
      <c r="O349" s="39"/>
      <c r="P349" s="39"/>
      <c r="Q349" s="39"/>
      <c r="R349" s="39">
        <v>9.25</v>
      </c>
      <c r="S349" s="39"/>
      <c r="T349" s="39"/>
      <c r="U349" s="39"/>
      <c r="V349" s="39"/>
      <c r="W349" s="39"/>
      <c r="X349" s="39"/>
      <c r="Y349" s="39"/>
      <c r="Z349" s="39"/>
      <c r="AA349" s="62" t="s">
        <v>135</v>
      </c>
      <c r="AB349" s="62" t="s">
        <v>136</v>
      </c>
      <c r="AC349" s="62" t="s">
        <v>136</v>
      </c>
      <c r="AD349" s="62" t="s">
        <v>136</v>
      </c>
      <c r="AE349" s="62" t="s">
        <v>137</v>
      </c>
      <c r="AF349" s="62" t="s">
        <v>137</v>
      </c>
      <c r="AG349" s="62">
        <v>122</v>
      </c>
      <c r="AH349" s="62">
        <v>280</v>
      </c>
      <c r="AI349" s="62">
        <v>481</v>
      </c>
      <c r="AJ349" s="62">
        <v>1400</v>
      </c>
      <c r="AK349" s="62" t="s">
        <v>1221</v>
      </c>
      <c r="AL349" s="62" t="s">
        <v>139</v>
      </c>
      <c r="IV349" s="110"/>
    </row>
    <row r="350" spans="1:256" s="7" customFormat="1" ht="79.5" customHeight="1">
      <c r="A350" s="62" t="s">
        <v>988</v>
      </c>
      <c r="B350" s="29" t="s">
        <v>636</v>
      </c>
      <c r="C350" s="62" t="s">
        <v>1399</v>
      </c>
      <c r="D350" s="62" t="s">
        <v>1400</v>
      </c>
      <c r="E350" s="62" t="s">
        <v>1401</v>
      </c>
      <c r="F350" s="62" t="s">
        <v>155</v>
      </c>
      <c r="G350" s="62" t="s">
        <v>384</v>
      </c>
      <c r="H350" s="29" t="s">
        <v>513</v>
      </c>
      <c r="I350" s="62" t="s">
        <v>640</v>
      </c>
      <c r="J350" s="28" t="s">
        <v>641</v>
      </c>
      <c r="K350" s="29">
        <v>13909125390</v>
      </c>
      <c r="L350" s="39">
        <f>M350+R350+S350+T350+U350+V350+W350+X350+Y350+Z350</f>
        <v>0.52</v>
      </c>
      <c r="M350" s="39">
        <f t="shared" si="45"/>
        <v>0</v>
      </c>
      <c r="N350" s="39"/>
      <c r="O350" s="39"/>
      <c r="P350" s="39"/>
      <c r="Q350" s="39"/>
      <c r="R350" s="39">
        <v>0.52</v>
      </c>
      <c r="S350" s="39"/>
      <c r="T350" s="39"/>
      <c r="U350" s="39"/>
      <c r="V350" s="39"/>
      <c r="W350" s="39"/>
      <c r="X350" s="39"/>
      <c r="Y350" s="39"/>
      <c r="Z350" s="39"/>
      <c r="AA350" s="62" t="s">
        <v>135</v>
      </c>
      <c r="AB350" s="62" t="s">
        <v>136</v>
      </c>
      <c r="AC350" s="62" t="s">
        <v>137</v>
      </c>
      <c r="AD350" s="62" t="s">
        <v>136</v>
      </c>
      <c r="AE350" s="62" t="s">
        <v>137</v>
      </c>
      <c r="AF350" s="62" t="s">
        <v>137</v>
      </c>
      <c r="AG350" s="62">
        <v>49</v>
      </c>
      <c r="AH350" s="62">
        <v>143</v>
      </c>
      <c r="AI350" s="62">
        <v>49</v>
      </c>
      <c r="AJ350" s="62">
        <v>143</v>
      </c>
      <c r="AK350" s="62" t="s">
        <v>1221</v>
      </c>
      <c r="AL350" s="62" t="s">
        <v>139</v>
      </c>
      <c r="IV350" s="110"/>
    </row>
    <row r="351" spans="1:256" s="7" customFormat="1" ht="79.5" customHeight="1">
      <c r="A351" s="62" t="s">
        <v>988</v>
      </c>
      <c r="B351" s="29" t="s">
        <v>636</v>
      </c>
      <c r="C351" s="62" t="s">
        <v>1402</v>
      </c>
      <c r="D351" s="62" t="s">
        <v>1400</v>
      </c>
      <c r="E351" s="62" t="s">
        <v>1403</v>
      </c>
      <c r="F351" s="62" t="s">
        <v>155</v>
      </c>
      <c r="G351" s="28" t="s">
        <v>384</v>
      </c>
      <c r="H351" s="29" t="s">
        <v>513</v>
      </c>
      <c r="I351" s="62" t="s">
        <v>640</v>
      </c>
      <c r="J351" s="28" t="s">
        <v>641</v>
      </c>
      <c r="K351" s="29">
        <v>13909125390</v>
      </c>
      <c r="L351" s="39">
        <f>M351+R351+S351+T351+U351+V351+W351+X351+Y351+Z351</f>
        <v>1.14</v>
      </c>
      <c r="M351" s="39">
        <f t="shared" si="45"/>
        <v>0</v>
      </c>
      <c r="N351" s="39"/>
      <c r="O351" s="39"/>
      <c r="P351" s="39"/>
      <c r="Q351" s="39"/>
      <c r="R351" s="39">
        <v>1.14</v>
      </c>
      <c r="S351" s="39"/>
      <c r="T351" s="39"/>
      <c r="U351" s="39"/>
      <c r="V351" s="39"/>
      <c r="W351" s="39"/>
      <c r="X351" s="39"/>
      <c r="Y351" s="39"/>
      <c r="Z351" s="39"/>
      <c r="AA351" s="62" t="s">
        <v>135</v>
      </c>
      <c r="AB351" s="62" t="s">
        <v>136</v>
      </c>
      <c r="AC351" s="62" t="s">
        <v>137</v>
      </c>
      <c r="AD351" s="62" t="s">
        <v>136</v>
      </c>
      <c r="AE351" s="62" t="s">
        <v>137</v>
      </c>
      <c r="AF351" s="62" t="s">
        <v>137</v>
      </c>
      <c r="AG351" s="62">
        <v>65</v>
      </c>
      <c r="AH351" s="62">
        <v>120</v>
      </c>
      <c r="AI351" s="62">
        <v>258</v>
      </c>
      <c r="AJ351" s="62">
        <v>675</v>
      </c>
      <c r="AK351" s="62" t="s">
        <v>1221</v>
      </c>
      <c r="AL351" s="62" t="s">
        <v>139</v>
      </c>
      <c r="IV351" s="110"/>
    </row>
    <row r="352" spans="1:256" s="7" customFormat="1" ht="79.5" customHeight="1">
      <c r="A352" s="62" t="s">
        <v>988</v>
      </c>
      <c r="B352" s="29" t="s">
        <v>636</v>
      </c>
      <c r="C352" s="62" t="s">
        <v>1404</v>
      </c>
      <c r="D352" s="62" t="s">
        <v>1405</v>
      </c>
      <c r="E352" s="62" t="s">
        <v>1406</v>
      </c>
      <c r="F352" s="124" t="s">
        <v>155</v>
      </c>
      <c r="G352" s="62" t="s">
        <v>283</v>
      </c>
      <c r="H352" s="62">
        <v>2020</v>
      </c>
      <c r="I352" s="62" t="s">
        <v>640</v>
      </c>
      <c r="J352" s="62" t="s">
        <v>580</v>
      </c>
      <c r="K352" s="62">
        <v>18391204555</v>
      </c>
      <c r="L352" s="39">
        <f aca="true" t="shared" si="46" ref="L352:L366">M352+R352+S352+T352+U352+V352+W352+X352+Y352+Z352</f>
        <v>13.4994</v>
      </c>
      <c r="M352" s="39">
        <f t="shared" si="45"/>
        <v>0</v>
      </c>
      <c r="N352" s="39"/>
      <c r="O352" s="39"/>
      <c r="P352" s="39"/>
      <c r="Q352" s="39"/>
      <c r="R352" s="39">
        <v>13.4994</v>
      </c>
      <c r="S352" s="39"/>
      <c r="T352" s="39"/>
      <c r="U352" s="39"/>
      <c r="V352" s="39"/>
      <c r="W352" s="39"/>
      <c r="X352" s="39"/>
      <c r="Y352" s="39"/>
      <c r="Z352" s="39"/>
      <c r="AA352" s="39" t="s">
        <v>135</v>
      </c>
      <c r="AB352" s="62" t="s">
        <v>136</v>
      </c>
      <c r="AC352" s="62" t="s">
        <v>136</v>
      </c>
      <c r="AD352" s="62" t="s">
        <v>137</v>
      </c>
      <c r="AE352" s="62" t="s">
        <v>137</v>
      </c>
      <c r="AF352" s="62" t="s">
        <v>137</v>
      </c>
      <c r="AG352" s="62">
        <v>481</v>
      </c>
      <c r="AH352" s="62">
        <v>1400</v>
      </c>
      <c r="AI352" s="62">
        <v>481</v>
      </c>
      <c r="AJ352" s="62">
        <v>1400</v>
      </c>
      <c r="AK352" s="62" t="s">
        <v>164</v>
      </c>
      <c r="AL352" s="62" t="s">
        <v>165</v>
      </c>
      <c r="IV352" s="110"/>
    </row>
    <row r="353" spans="1:256" s="7" customFormat="1" ht="79.5" customHeight="1">
      <c r="A353" s="62" t="s">
        <v>988</v>
      </c>
      <c r="B353" s="29" t="s">
        <v>636</v>
      </c>
      <c r="C353" s="62" t="s">
        <v>1407</v>
      </c>
      <c r="D353" s="62" t="s">
        <v>1408</v>
      </c>
      <c r="E353" s="172" t="s">
        <v>1409</v>
      </c>
      <c r="F353" s="62" t="s">
        <v>155</v>
      </c>
      <c r="G353" s="62" t="s">
        <v>269</v>
      </c>
      <c r="H353" s="62">
        <v>2020</v>
      </c>
      <c r="I353" s="62" t="s">
        <v>640</v>
      </c>
      <c r="J353" s="62" t="s">
        <v>580</v>
      </c>
      <c r="K353" s="62">
        <v>18391204555</v>
      </c>
      <c r="L353" s="39">
        <f t="shared" si="46"/>
        <v>65</v>
      </c>
      <c r="M353" s="39">
        <f t="shared" si="45"/>
        <v>0</v>
      </c>
      <c r="N353" s="39"/>
      <c r="O353" s="39"/>
      <c r="P353" s="39"/>
      <c r="Q353" s="39"/>
      <c r="R353" s="39">
        <v>65</v>
      </c>
      <c r="S353" s="39"/>
      <c r="T353" s="39"/>
      <c r="U353" s="39"/>
      <c r="V353" s="39"/>
      <c r="W353" s="39"/>
      <c r="X353" s="39"/>
      <c r="Y353" s="39"/>
      <c r="Z353" s="39"/>
      <c r="AA353" s="39" t="s">
        <v>135</v>
      </c>
      <c r="AB353" s="62" t="s">
        <v>136</v>
      </c>
      <c r="AC353" s="62" t="s">
        <v>136</v>
      </c>
      <c r="AD353" s="62" t="s">
        <v>136</v>
      </c>
      <c r="AE353" s="62" t="s">
        <v>136</v>
      </c>
      <c r="AF353" s="62" t="s">
        <v>137</v>
      </c>
      <c r="AG353" s="62">
        <v>37</v>
      </c>
      <c r="AH353" s="62">
        <v>70</v>
      </c>
      <c r="AI353" s="29">
        <v>176</v>
      </c>
      <c r="AJ353" s="29">
        <v>500</v>
      </c>
      <c r="AK353" s="62" t="s">
        <v>164</v>
      </c>
      <c r="AL353" s="62" t="s">
        <v>165</v>
      </c>
      <c r="AM353" s="9"/>
      <c r="AN353" s="9"/>
      <c r="AO353" s="9"/>
      <c r="AP353" s="9"/>
      <c r="AQ353" s="9"/>
      <c r="AR353" s="9"/>
      <c r="AS353" s="9"/>
      <c r="AT353" s="9"/>
      <c r="AU353" s="9"/>
      <c r="AV353" s="9"/>
      <c r="AW353" s="9"/>
      <c r="AX353" s="9"/>
      <c r="AY353" s="9"/>
      <c r="AZ353" s="9"/>
      <c r="BA353" s="9"/>
      <c r="BB353" s="9"/>
      <c r="BC353" s="9"/>
      <c r="BD353" s="9"/>
      <c r="BE353" s="9"/>
      <c r="BF353" s="9"/>
      <c r="BG353" s="9"/>
      <c r="BH353" s="9"/>
      <c r="BI353" s="9"/>
      <c r="BJ353" s="9"/>
      <c r="BK353" s="9"/>
      <c r="BL353" s="9"/>
      <c r="BM353" s="9"/>
      <c r="BN353" s="9"/>
      <c r="BO353" s="9"/>
      <c r="BP353" s="9"/>
      <c r="BQ353" s="9"/>
      <c r="BR353" s="9"/>
      <c r="BS353" s="9"/>
      <c r="BT353" s="9"/>
      <c r="BU353" s="9"/>
      <c r="BV353" s="9"/>
      <c r="BW353" s="9"/>
      <c r="BX353" s="9"/>
      <c r="BY353" s="9"/>
      <c r="BZ353" s="9"/>
      <c r="CA353" s="9"/>
      <c r="CB353" s="9"/>
      <c r="CC353" s="9"/>
      <c r="CD353" s="9"/>
      <c r="CE353" s="9"/>
      <c r="CF353" s="9"/>
      <c r="CG353" s="9"/>
      <c r="CH353" s="9"/>
      <c r="CI353" s="9"/>
      <c r="CJ353" s="9"/>
      <c r="CK353" s="9"/>
      <c r="CL353" s="9"/>
      <c r="CM353" s="9"/>
      <c r="CN353" s="9"/>
      <c r="CO353" s="9"/>
      <c r="CP353" s="9"/>
      <c r="CQ353" s="9"/>
      <c r="CR353" s="9"/>
      <c r="CS353" s="9"/>
      <c r="CT353" s="9"/>
      <c r="CU353" s="9"/>
      <c r="CV353" s="9"/>
      <c r="CW353" s="9"/>
      <c r="CX353" s="9"/>
      <c r="CY353" s="9"/>
      <c r="CZ353" s="9"/>
      <c r="DA353" s="9"/>
      <c r="DB353" s="9"/>
      <c r="DC353" s="9"/>
      <c r="DD353" s="9"/>
      <c r="DE353" s="9"/>
      <c r="DF353" s="9"/>
      <c r="DG353" s="9"/>
      <c r="DH353" s="9"/>
      <c r="DI353" s="9"/>
      <c r="DJ353" s="9"/>
      <c r="DK353" s="9"/>
      <c r="DL353" s="9"/>
      <c r="DM353" s="9"/>
      <c r="DN353" s="9"/>
      <c r="DO353" s="9"/>
      <c r="DP353" s="9"/>
      <c r="DQ353" s="9"/>
      <c r="DR353" s="9"/>
      <c r="DS353" s="9"/>
      <c r="DT353" s="9"/>
      <c r="DU353" s="9"/>
      <c r="DV353" s="9"/>
      <c r="DW353" s="9"/>
      <c r="DX353" s="9"/>
      <c r="DY353" s="9"/>
      <c r="DZ353" s="9"/>
      <c r="EA353" s="9"/>
      <c r="EB353" s="9"/>
      <c r="EC353" s="9"/>
      <c r="ED353" s="9"/>
      <c r="EE353" s="9"/>
      <c r="EF353" s="9"/>
      <c r="EG353" s="9"/>
      <c r="EH353" s="9"/>
      <c r="EI353" s="9"/>
      <c r="EJ353" s="9"/>
      <c r="EK353" s="9"/>
      <c r="EL353" s="9"/>
      <c r="EM353" s="9"/>
      <c r="EN353" s="9"/>
      <c r="EO353" s="9"/>
      <c r="EP353" s="9"/>
      <c r="EQ353" s="9"/>
      <c r="ER353" s="9"/>
      <c r="ES353" s="9"/>
      <c r="ET353" s="9"/>
      <c r="EU353" s="9"/>
      <c r="EV353" s="9"/>
      <c r="EW353" s="9"/>
      <c r="EX353" s="9"/>
      <c r="EY353" s="9"/>
      <c r="EZ353" s="9"/>
      <c r="FA353" s="9"/>
      <c r="FB353" s="9"/>
      <c r="FC353" s="9"/>
      <c r="FD353" s="9"/>
      <c r="FE353" s="9"/>
      <c r="FF353" s="9"/>
      <c r="FG353" s="9"/>
      <c r="FH353" s="9"/>
      <c r="FI353" s="9"/>
      <c r="FJ353" s="9"/>
      <c r="FK353" s="9"/>
      <c r="FL353" s="9"/>
      <c r="FM353" s="9"/>
      <c r="FN353" s="9"/>
      <c r="FO353" s="9"/>
      <c r="FP353" s="9"/>
      <c r="FQ353" s="9"/>
      <c r="FR353" s="9"/>
      <c r="FS353" s="9"/>
      <c r="FT353" s="9"/>
      <c r="FU353" s="9"/>
      <c r="FV353" s="9"/>
      <c r="FW353" s="9"/>
      <c r="FX353" s="9"/>
      <c r="FY353" s="9"/>
      <c r="FZ353" s="9"/>
      <c r="GA353" s="9"/>
      <c r="GB353" s="9"/>
      <c r="GC353" s="9"/>
      <c r="GD353" s="9"/>
      <c r="GE353" s="9"/>
      <c r="GF353" s="9"/>
      <c r="GG353" s="9"/>
      <c r="GH353" s="9"/>
      <c r="GI353" s="9"/>
      <c r="GJ353" s="9"/>
      <c r="GK353" s="9"/>
      <c r="GL353" s="9"/>
      <c r="GM353" s="9"/>
      <c r="GN353" s="9"/>
      <c r="GO353" s="9"/>
      <c r="GP353" s="9"/>
      <c r="GQ353" s="9"/>
      <c r="GR353" s="9"/>
      <c r="GS353" s="9"/>
      <c r="GT353" s="9"/>
      <c r="GU353" s="9"/>
      <c r="GV353" s="9"/>
      <c r="GW353" s="9"/>
      <c r="GX353" s="9"/>
      <c r="GY353" s="9"/>
      <c r="GZ353" s="9"/>
      <c r="HA353" s="9"/>
      <c r="HB353" s="9"/>
      <c r="HC353" s="9"/>
      <c r="HD353" s="9"/>
      <c r="HE353" s="9"/>
      <c r="HF353" s="9"/>
      <c r="HG353" s="9"/>
      <c r="HH353" s="9"/>
      <c r="HI353" s="9"/>
      <c r="HJ353" s="9"/>
      <c r="HK353" s="9"/>
      <c r="HL353" s="9"/>
      <c r="HM353" s="9"/>
      <c r="HN353" s="9"/>
      <c r="HO353" s="9"/>
      <c r="HP353" s="9"/>
      <c r="HQ353" s="9"/>
      <c r="HR353" s="9"/>
      <c r="HS353" s="9"/>
      <c r="HT353" s="9"/>
      <c r="HU353" s="9"/>
      <c r="HV353" s="9"/>
      <c r="HW353" s="9"/>
      <c r="HX353" s="9"/>
      <c r="HY353" s="9"/>
      <c r="HZ353" s="9"/>
      <c r="IA353" s="9"/>
      <c r="IB353" s="9"/>
      <c r="IC353" s="9"/>
      <c r="ID353" s="9"/>
      <c r="IE353" s="9"/>
      <c r="IF353" s="9"/>
      <c r="IG353" s="9"/>
      <c r="IH353" s="9"/>
      <c r="II353" s="9"/>
      <c r="IJ353" s="9"/>
      <c r="IK353" s="9"/>
      <c r="IL353" s="9"/>
      <c r="IM353" s="9"/>
      <c r="IN353" s="9"/>
      <c r="IO353" s="9"/>
      <c r="IP353" s="9"/>
      <c r="IQ353" s="9"/>
      <c r="IR353" s="9"/>
      <c r="IS353" s="9"/>
      <c r="IT353" s="9"/>
      <c r="IU353" s="9"/>
      <c r="IV353" s="57"/>
    </row>
    <row r="354" spans="1:256" s="7" customFormat="1" ht="79.5" customHeight="1">
      <c r="A354" s="62" t="s">
        <v>988</v>
      </c>
      <c r="B354" s="29" t="s">
        <v>636</v>
      </c>
      <c r="C354" s="62" t="s">
        <v>1410</v>
      </c>
      <c r="D354" s="62" t="s">
        <v>1411</v>
      </c>
      <c r="E354" s="172" t="s">
        <v>1412</v>
      </c>
      <c r="F354" s="62" t="s">
        <v>155</v>
      </c>
      <c r="G354" s="62" t="s">
        <v>1413</v>
      </c>
      <c r="H354" s="62">
        <v>2020</v>
      </c>
      <c r="I354" s="62" t="s">
        <v>640</v>
      </c>
      <c r="J354" s="62" t="s">
        <v>580</v>
      </c>
      <c r="K354" s="62">
        <v>18391204555</v>
      </c>
      <c r="L354" s="39">
        <f t="shared" si="46"/>
        <v>80</v>
      </c>
      <c r="M354" s="39">
        <f t="shared" si="45"/>
        <v>0</v>
      </c>
      <c r="N354" s="39"/>
      <c r="O354" s="39"/>
      <c r="P354" s="39"/>
      <c r="Q354" s="39"/>
      <c r="R354" s="39">
        <v>80</v>
      </c>
      <c r="S354" s="39"/>
      <c r="T354" s="39"/>
      <c r="U354" s="39"/>
      <c r="V354" s="39"/>
      <c r="W354" s="39"/>
      <c r="X354" s="39"/>
      <c r="Y354" s="39"/>
      <c r="Z354" s="39"/>
      <c r="AA354" s="39" t="s">
        <v>135</v>
      </c>
      <c r="AB354" s="62" t="s">
        <v>136</v>
      </c>
      <c r="AC354" s="62" t="s">
        <v>137</v>
      </c>
      <c r="AD354" s="62" t="s">
        <v>137</v>
      </c>
      <c r="AE354" s="62" t="s">
        <v>137</v>
      </c>
      <c r="AF354" s="62" t="s">
        <v>137</v>
      </c>
      <c r="AG354" s="62">
        <v>82</v>
      </c>
      <c r="AH354" s="62">
        <v>156</v>
      </c>
      <c r="AI354" s="29" t="s">
        <v>1414</v>
      </c>
      <c r="AJ354" s="29" t="s">
        <v>1415</v>
      </c>
      <c r="AK354" s="62" t="s">
        <v>164</v>
      </c>
      <c r="AL354" s="62" t="s">
        <v>165</v>
      </c>
      <c r="AM354" s="9"/>
      <c r="AN354" s="9"/>
      <c r="AO354" s="9"/>
      <c r="AP354" s="9"/>
      <c r="AQ354" s="9"/>
      <c r="AR354" s="9"/>
      <c r="AS354" s="9"/>
      <c r="AT354" s="9"/>
      <c r="AU354" s="9"/>
      <c r="AV354" s="9"/>
      <c r="AW354" s="9"/>
      <c r="AX354" s="9"/>
      <c r="AY354" s="9"/>
      <c r="AZ354" s="9"/>
      <c r="BA354" s="9"/>
      <c r="BB354" s="9"/>
      <c r="BC354" s="9"/>
      <c r="BD354" s="9"/>
      <c r="BE354" s="9"/>
      <c r="BF354" s="9"/>
      <c r="BG354" s="9"/>
      <c r="BH354" s="9"/>
      <c r="BI354" s="9"/>
      <c r="BJ354" s="9"/>
      <c r="BK354" s="9"/>
      <c r="BL354" s="9"/>
      <c r="BM354" s="9"/>
      <c r="BN354" s="9"/>
      <c r="BO354" s="9"/>
      <c r="BP354" s="9"/>
      <c r="BQ354" s="9"/>
      <c r="BR354" s="9"/>
      <c r="BS354" s="9"/>
      <c r="BT354" s="9"/>
      <c r="BU354" s="9"/>
      <c r="BV354" s="9"/>
      <c r="BW354" s="9"/>
      <c r="BX354" s="9"/>
      <c r="BY354" s="9"/>
      <c r="BZ354" s="9"/>
      <c r="CA354" s="9"/>
      <c r="CB354" s="9"/>
      <c r="CC354" s="9"/>
      <c r="CD354" s="9"/>
      <c r="CE354" s="9"/>
      <c r="CF354" s="9"/>
      <c r="CG354" s="9"/>
      <c r="CH354" s="9"/>
      <c r="CI354" s="9"/>
      <c r="CJ354" s="9"/>
      <c r="CK354" s="9"/>
      <c r="CL354" s="9"/>
      <c r="CM354" s="9"/>
      <c r="CN354" s="9"/>
      <c r="CO354" s="9"/>
      <c r="CP354" s="9"/>
      <c r="CQ354" s="9"/>
      <c r="CR354" s="9"/>
      <c r="CS354" s="9"/>
      <c r="CT354" s="9"/>
      <c r="CU354" s="9"/>
      <c r="CV354" s="9"/>
      <c r="CW354" s="9"/>
      <c r="CX354" s="9"/>
      <c r="CY354" s="9"/>
      <c r="CZ354" s="9"/>
      <c r="DA354" s="9"/>
      <c r="DB354" s="9"/>
      <c r="DC354" s="9"/>
      <c r="DD354" s="9"/>
      <c r="DE354" s="9"/>
      <c r="DF354" s="9"/>
      <c r="DG354" s="9"/>
      <c r="DH354" s="9"/>
      <c r="DI354" s="9"/>
      <c r="DJ354" s="9"/>
      <c r="DK354" s="9"/>
      <c r="DL354" s="9"/>
      <c r="DM354" s="9"/>
      <c r="DN354" s="9"/>
      <c r="DO354" s="9"/>
      <c r="DP354" s="9"/>
      <c r="DQ354" s="9"/>
      <c r="DR354" s="9"/>
      <c r="DS354" s="9"/>
      <c r="DT354" s="9"/>
      <c r="DU354" s="9"/>
      <c r="DV354" s="9"/>
      <c r="DW354" s="9"/>
      <c r="DX354" s="9"/>
      <c r="DY354" s="9"/>
      <c r="DZ354" s="9"/>
      <c r="EA354" s="9"/>
      <c r="EB354" s="9"/>
      <c r="EC354" s="9"/>
      <c r="ED354" s="9"/>
      <c r="EE354" s="9"/>
      <c r="EF354" s="9"/>
      <c r="EG354" s="9"/>
      <c r="EH354" s="9"/>
      <c r="EI354" s="9"/>
      <c r="EJ354" s="9"/>
      <c r="EK354" s="9"/>
      <c r="EL354" s="9"/>
      <c r="EM354" s="9"/>
      <c r="EN354" s="9"/>
      <c r="EO354" s="9"/>
      <c r="EP354" s="9"/>
      <c r="EQ354" s="9"/>
      <c r="ER354" s="9"/>
      <c r="ES354" s="9"/>
      <c r="ET354" s="9"/>
      <c r="EU354" s="9"/>
      <c r="EV354" s="9"/>
      <c r="EW354" s="9"/>
      <c r="EX354" s="9"/>
      <c r="EY354" s="9"/>
      <c r="EZ354" s="9"/>
      <c r="FA354" s="9"/>
      <c r="FB354" s="9"/>
      <c r="FC354" s="9"/>
      <c r="FD354" s="9"/>
      <c r="FE354" s="9"/>
      <c r="FF354" s="9"/>
      <c r="FG354" s="9"/>
      <c r="FH354" s="9"/>
      <c r="FI354" s="9"/>
      <c r="FJ354" s="9"/>
      <c r="FK354" s="9"/>
      <c r="FL354" s="9"/>
      <c r="FM354" s="9"/>
      <c r="FN354" s="9"/>
      <c r="FO354" s="9"/>
      <c r="FP354" s="9"/>
      <c r="FQ354" s="9"/>
      <c r="FR354" s="9"/>
      <c r="FS354" s="9"/>
      <c r="FT354" s="9"/>
      <c r="FU354" s="9"/>
      <c r="FV354" s="9"/>
      <c r="FW354" s="9"/>
      <c r="FX354" s="9"/>
      <c r="FY354" s="9"/>
      <c r="FZ354" s="9"/>
      <c r="GA354" s="9"/>
      <c r="GB354" s="9"/>
      <c r="GC354" s="9"/>
      <c r="GD354" s="9"/>
      <c r="GE354" s="9"/>
      <c r="GF354" s="9"/>
      <c r="GG354" s="9"/>
      <c r="GH354" s="9"/>
      <c r="GI354" s="9"/>
      <c r="GJ354" s="9"/>
      <c r="GK354" s="9"/>
      <c r="GL354" s="9"/>
      <c r="GM354" s="9"/>
      <c r="GN354" s="9"/>
      <c r="GO354" s="9"/>
      <c r="GP354" s="9"/>
      <c r="GQ354" s="9"/>
      <c r="GR354" s="9"/>
      <c r="GS354" s="9"/>
      <c r="GT354" s="9"/>
      <c r="GU354" s="9"/>
      <c r="GV354" s="9"/>
      <c r="GW354" s="9"/>
      <c r="GX354" s="9"/>
      <c r="GY354" s="9"/>
      <c r="GZ354" s="9"/>
      <c r="HA354" s="9"/>
      <c r="HB354" s="9"/>
      <c r="HC354" s="9"/>
      <c r="HD354" s="9"/>
      <c r="HE354" s="9"/>
      <c r="HF354" s="9"/>
      <c r="HG354" s="9"/>
      <c r="HH354" s="9"/>
      <c r="HI354" s="9"/>
      <c r="HJ354" s="9"/>
      <c r="HK354" s="9"/>
      <c r="HL354" s="9"/>
      <c r="HM354" s="9"/>
      <c r="HN354" s="9"/>
      <c r="HO354" s="9"/>
      <c r="HP354" s="9"/>
      <c r="HQ354" s="9"/>
      <c r="HR354" s="9"/>
      <c r="HS354" s="9"/>
      <c r="HT354" s="9"/>
      <c r="HU354" s="9"/>
      <c r="HV354" s="9"/>
      <c r="HW354" s="9"/>
      <c r="HX354" s="9"/>
      <c r="HY354" s="9"/>
      <c r="HZ354" s="9"/>
      <c r="IA354" s="9"/>
      <c r="IB354" s="9"/>
      <c r="IC354" s="9"/>
      <c r="ID354" s="9"/>
      <c r="IE354" s="9"/>
      <c r="IF354" s="9"/>
      <c r="IG354" s="9"/>
      <c r="IH354" s="9"/>
      <c r="II354" s="9"/>
      <c r="IJ354" s="9"/>
      <c r="IK354" s="9"/>
      <c r="IL354" s="9"/>
      <c r="IM354" s="9"/>
      <c r="IN354" s="9"/>
      <c r="IO354" s="9"/>
      <c r="IP354" s="9"/>
      <c r="IQ354" s="9"/>
      <c r="IR354" s="9"/>
      <c r="IS354" s="9"/>
      <c r="IT354" s="9"/>
      <c r="IU354" s="9"/>
      <c r="IV354" s="57"/>
    </row>
    <row r="355" spans="1:256" s="7" customFormat="1" ht="79.5" customHeight="1">
      <c r="A355" s="62" t="s">
        <v>988</v>
      </c>
      <c r="B355" s="29" t="s">
        <v>636</v>
      </c>
      <c r="C355" s="62" t="s">
        <v>1416</v>
      </c>
      <c r="D355" s="62" t="s">
        <v>1417</v>
      </c>
      <c r="E355" s="172" t="s">
        <v>1418</v>
      </c>
      <c r="F355" s="62" t="s">
        <v>155</v>
      </c>
      <c r="G355" s="62" t="s">
        <v>296</v>
      </c>
      <c r="H355" s="62">
        <v>2020</v>
      </c>
      <c r="I355" s="62" t="s">
        <v>640</v>
      </c>
      <c r="J355" s="62" t="s">
        <v>580</v>
      </c>
      <c r="K355" s="62">
        <v>18391204555</v>
      </c>
      <c r="L355" s="39">
        <f t="shared" si="46"/>
        <v>13</v>
      </c>
      <c r="M355" s="39"/>
      <c r="N355" s="39"/>
      <c r="O355" s="39"/>
      <c r="P355" s="39"/>
      <c r="Q355" s="39"/>
      <c r="R355" s="39">
        <v>13</v>
      </c>
      <c r="S355" s="39"/>
      <c r="T355" s="39"/>
      <c r="U355" s="39"/>
      <c r="V355" s="39"/>
      <c r="W355" s="39"/>
      <c r="X355" s="39"/>
      <c r="Y355" s="39"/>
      <c r="Z355" s="39"/>
      <c r="AA355" s="39" t="s">
        <v>135</v>
      </c>
      <c r="AB355" s="62" t="s">
        <v>136</v>
      </c>
      <c r="AC355" s="62" t="s">
        <v>136</v>
      </c>
      <c r="AD355" s="62" t="s">
        <v>137</v>
      </c>
      <c r="AE355" s="62" t="s">
        <v>137</v>
      </c>
      <c r="AF355" s="62" t="s">
        <v>137</v>
      </c>
      <c r="AG355" s="62">
        <v>67</v>
      </c>
      <c r="AH355" s="62">
        <v>148</v>
      </c>
      <c r="AI355" s="62">
        <v>240</v>
      </c>
      <c r="AJ355" s="62">
        <v>636</v>
      </c>
      <c r="AK355" s="62" t="s">
        <v>164</v>
      </c>
      <c r="AL355" s="62" t="s">
        <v>165</v>
      </c>
      <c r="AM355" s="9"/>
      <c r="AN355" s="9"/>
      <c r="AO355" s="9"/>
      <c r="AP355" s="9"/>
      <c r="AQ355" s="9"/>
      <c r="AR355" s="9"/>
      <c r="AS355" s="9"/>
      <c r="AT355" s="9"/>
      <c r="AU355" s="9"/>
      <c r="AV355" s="9"/>
      <c r="AW355" s="9"/>
      <c r="AX355" s="9"/>
      <c r="AY355" s="9"/>
      <c r="AZ355" s="9"/>
      <c r="BA355" s="9"/>
      <c r="BB355" s="9"/>
      <c r="BC355" s="9"/>
      <c r="BD355" s="9"/>
      <c r="BE355" s="9"/>
      <c r="BF355" s="9"/>
      <c r="BG355" s="9"/>
      <c r="BH355" s="9"/>
      <c r="BI355" s="9"/>
      <c r="BJ355" s="9"/>
      <c r="BK355" s="9"/>
      <c r="BL355" s="9"/>
      <c r="BM355" s="9"/>
      <c r="BN355" s="9"/>
      <c r="BO355" s="9"/>
      <c r="BP355" s="9"/>
      <c r="BQ355" s="9"/>
      <c r="BR355" s="9"/>
      <c r="BS355" s="9"/>
      <c r="BT355" s="9"/>
      <c r="BU355" s="9"/>
      <c r="BV355" s="9"/>
      <c r="BW355" s="9"/>
      <c r="BX355" s="9"/>
      <c r="BY355" s="9"/>
      <c r="BZ355" s="9"/>
      <c r="CA355" s="9"/>
      <c r="CB355" s="9"/>
      <c r="CC355" s="9"/>
      <c r="CD355" s="9"/>
      <c r="CE355" s="9"/>
      <c r="CF355" s="9"/>
      <c r="CG355" s="9"/>
      <c r="CH355" s="9"/>
      <c r="CI355" s="9"/>
      <c r="CJ355" s="9"/>
      <c r="CK355" s="9"/>
      <c r="CL355" s="9"/>
      <c r="CM355" s="9"/>
      <c r="CN355" s="9"/>
      <c r="CO355" s="9"/>
      <c r="CP355" s="9"/>
      <c r="CQ355" s="9"/>
      <c r="CR355" s="9"/>
      <c r="CS355" s="9"/>
      <c r="CT355" s="9"/>
      <c r="CU355" s="9"/>
      <c r="CV355" s="9"/>
      <c r="CW355" s="9"/>
      <c r="CX355" s="9"/>
      <c r="CY355" s="9"/>
      <c r="CZ355" s="9"/>
      <c r="DA355" s="9"/>
      <c r="DB355" s="9"/>
      <c r="DC355" s="9"/>
      <c r="DD355" s="9"/>
      <c r="DE355" s="9"/>
      <c r="DF355" s="9"/>
      <c r="DG355" s="9"/>
      <c r="DH355" s="9"/>
      <c r="DI355" s="9"/>
      <c r="DJ355" s="9"/>
      <c r="DK355" s="9"/>
      <c r="DL355" s="9"/>
      <c r="DM355" s="9"/>
      <c r="DN355" s="9"/>
      <c r="DO355" s="9"/>
      <c r="DP355" s="9"/>
      <c r="DQ355" s="9"/>
      <c r="DR355" s="9"/>
      <c r="DS355" s="9"/>
      <c r="DT355" s="9"/>
      <c r="DU355" s="9"/>
      <c r="DV355" s="9"/>
      <c r="DW355" s="9"/>
      <c r="DX355" s="9"/>
      <c r="DY355" s="9"/>
      <c r="DZ355" s="9"/>
      <c r="EA355" s="9"/>
      <c r="EB355" s="9"/>
      <c r="EC355" s="9"/>
      <c r="ED355" s="9"/>
      <c r="EE355" s="9"/>
      <c r="EF355" s="9"/>
      <c r="EG355" s="9"/>
      <c r="EH355" s="9"/>
      <c r="EI355" s="9"/>
      <c r="EJ355" s="9"/>
      <c r="EK355" s="9"/>
      <c r="EL355" s="9"/>
      <c r="EM355" s="9"/>
      <c r="EN355" s="9"/>
      <c r="EO355" s="9"/>
      <c r="EP355" s="9"/>
      <c r="EQ355" s="9"/>
      <c r="ER355" s="9"/>
      <c r="ES355" s="9"/>
      <c r="ET355" s="9"/>
      <c r="EU355" s="9"/>
      <c r="EV355" s="9"/>
      <c r="EW355" s="9"/>
      <c r="EX355" s="9"/>
      <c r="EY355" s="9"/>
      <c r="EZ355" s="9"/>
      <c r="FA355" s="9"/>
      <c r="FB355" s="9"/>
      <c r="FC355" s="9"/>
      <c r="FD355" s="9"/>
      <c r="FE355" s="9"/>
      <c r="FF355" s="9"/>
      <c r="FG355" s="9"/>
      <c r="FH355" s="9"/>
      <c r="FI355" s="9"/>
      <c r="FJ355" s="9"/>
      <c r="FK355" s="9"/>
      <c r="FL355" s="9"/>
      <c r="FM355" s="9"/>
      <c r="FN355" s="9"/>
      <c r="FO355" s="9"/>
      <c r="FP355" s="9"/>
      <c r="FQ355" s="9"/>
      <c r="FR355" s="9"/>
      <c r="FS355" s="9"/>
      <c r="FT355" s="9"/>
      <c r="FU355" s="9"/>
      <c r="FV355" s="9"/>
      <c r="FW355" s="9"/>
      <c r="FX355" s="9"/>
      <c r="FY355" s="9"/>
      <c r="FZ355" s="9"/>
      <c r="GA355" s="9"/>
      <c r="GB355" s="9"/>
      <c r="GC355" s="9"/>
      <c r="GD355" s="9"/>
      <c r="GE355" s="9"/>
      <c r="GF355" s="9"/>
      <c r="GG355" s="9"/>
      <c r="GH355" s="9"/>
      <c r="GI355" s="9"/>
      <c r="GJ355" s="9"/>
      <c r="GK355" s="9"/>
      <c r="GL355" s="9"/>
      <c r="GM355" s="9"/>
      <c r="GN355" s="9"/>
      <c r="GO355" s="9"/>
      <c r="GP355" s="9"/>
      <c r="GQ355" s="9"/>
      <c r="GR355" s="9"/>
      <c r="GS355" s="9"/>
      <c r="GT355" s="9"/>
      <c r="GU355" s="9"/>
      <c r="GV355" s="9"/>
      <c r="GW355" s="9"/>
      <c r="GX355" s="9"/>
      <c r="GY355" s="9"/>
      <c r="GZ355" s="9"/>
      <c r="HA355" s="9"/>
      <c r="HB355" s="9"/>
      <c r="HC355" s="9"/>
      <c r="HD355" s="9"/>
      <c r="HE355" s="9"/>
      <c r="HF355" s="9"/>
      <c r="HG355" s="9"/>
      <c r="HH355" s="9"/>
      <c r="HI355" s="9"/>
      <c r="HJ355" s="9"/>
      <c r="HK355" s="9"/>
      <c r="HL355" s="9"/>
      <c r="HM355" s="9"/>
      <c r="HN355" s="9"/>
      <c r="HO355" s="9"/>
      <c r="HP355" s="9"/>
      <c r="HQ355" s="9"/>
      <c r="HR355" s="9"/>
      <c r="HS355" s="9"/>
      <c r="HT355" s="9"/>
      <c r="HU355" s="9"/>
      <c r="HV355" s="9"/>
      <c r="HW355" s="9"/>
      <c r="HX355" s="9"/>
      <c r="HY355" s="9"/>
      <c r="HZ355" s="9"/>
      <c r="IA355" s="9"/>
      <c r="IB355" s="9"/>
      <c r="IC355" s="9"/>
      <c r="ID355" s="9"/>
      <c r="IE355" s="9"/>
      <c r="IF355" s="9"/>
      <c r="IG355" s="9"/>
      <c r="IH355" s="9"/>
      <c r="II355" s="9"/>
      <c r="IJ355" s="9"/>
      <c r="IK355" s="9"/>
      <c r="IL355" s="9"/>
      <c r="IM355" s="9"/>
      <c r="IN355" s="9"/>
      <c r="IO355" s="9"/>
      <c r="IP355" s="9"/>
      <c r="IQ355" s="9"/>
      <c r="IR355" s="9"/>
      <c r="IS355" s="9"/>
      <c r="IT355" s="9"/>
      <c r="IU355" s="9"/>
      <c r="IV355" s="57"/>
    </row>
    <row r="356" spans="1:256" s="7" customFormat="1" ht="79.5" customHeight="1">
      <c r="A356" s="62" t="s">
        <v>988</v>
      </c>
      <c r="B356" s="29" t="s">
        <v>636</v>
      </c>
      <c r="C356" s="62" t="s">
        <v>1419</v>
      </c>
      <c r="D356" s="62" t="s">
        <v>1420</v>
      </c>
      <c r="E356" s="62" t="s">
        <v>1421</v>
      </c>
      <c r="F356" s="124" t="s">
        <v>151</v>
      </c>
      <c r="G356" s="62" t="s">
        <v>1116</v>
      </c>
      <c r="H356" s="62">
        <v>2020</v>
      </c>
      <c r="I356" s="62" t="s">
        <v>640</v>
      </c>
      <c r="J356" s="62" t="s">
        <v>641</v>
      </c>
      <c r="K356" s="29" t="s">
        <v>739</v>
      </c>
      <c r="L356" s="39">
        <f t="shared" si="46"/>
        <v>130</v>
      </c>
      <c r="M356" s="39">
        <f>SUM(N356:Q356)</f>
        <v>0</v>
      </c>
      <c r="N356" s="39"/>
      <c r="O356" s="39"/>
      <c r="P356" s="39"/>
      <c r="Q356" s="39"/>
      <c r="R356" s="39">
        <v>130</v>
      </c>
      <c r="S356" s="39"/>
      <c r="T356" s="39"/>
      <c r="U356" s="39"/>
      <c r="V356" s="39"/>
      <c r="W356" s="39"/>
      <c r="X356" s="39"/>
      <c r="Y356" s="39"/>
      <c r="Z356" s="39"/>
      <c r="AA356" s="39" t="s">
        <v>135</v>
      </c>
      <c r="AB356" s="62" t="s">
        <v>136</v>
      </c>
      <c r="AC356" s="62" t="s">
        <v>136</v>
      </c>
      <c r="AD356" s="62" t="s">
        <v>136</v>
      </c>
      <c r="AE356" s="62" t="s">
        <v>136</v>
      </c>
      <c r="AF356" s="62" t="s">
        <v>137</v>
      </c>
      <c r="AG356" s="62">
        <v>80</v>
      </c>
      <c r="AH356" s="62">
        <v>163</v>
      </c>
      <c r="AI356" s="62">
        <v>278</v>
      </c>
      <c r="AJ356" s="62">
        <v>643</v>
      </c>
      <c r="AK356" s="62" t="s">
        <v>1221</v>
      </c>
      <c r="AL356" s="62" t="s">
        <v>596</v>
      </c>
      <c r="AM356" s="9"/>
      <c r="AN356" s="9"/>
      <c r="AO356" s="9"/>
      <c r="AP356" s="9"/>
      <c r="AQ356" s="9"/>
      <c r="AR356" s="9"/>
      <c r="AS356" s="9"/>
      <c r="AT356" s="9"/>
      <c r="AU356" s="9"/>
      <c r="AV356" s="9"/>
      <c r="AW356" s="9"/>
      <c r="AX356" s="9"/>
      <c r="AY356" s="9"/>
      <c r="AZ356" s="9"/>
      <c r="BA356" s="9"/>
      <c r="BB356" s="9"/>
      <c r="BC356" s="9"/>
      <c r="BD356" s="9"/>
      <c r="BE356" s="9"/>
      <c r="BF356" s="9"/>
      <c r="BG356" s="9"/>
      <c r="BH356" s="9"/>
      <c r="BI356" s="9"/>
      <c r="BJ356" s="9"/>
      <c r="BK356" s="9"/>
      <c r="BL356" s="9"/>
      <c r="BM356" s="9"/>
      <c r="BN356" s="9"/>
      <c r="BO356" s="9"/>
      <c r="BP356" s="9"/>
      <c r="BQ356" s="9"/>
      <c r="BR356" s="9"/>
      <c r="BS356" s="9"/>
      <c r="BT356" s="9"/>
      <c r="BU356" s="9"/>
      <c r="BV356" s="9"/>
      <c r="BW356" s="9"/>
      <c r="BX356" s="9"/>
      <c r="BY356" s="9"/>
      <c r="BZ356" s="9"/>
      <c r="CA356" s="9"/>
      <c r="CB356" s="9"/>
      <c r="CC356" s="9"/>
      <c r="CD356" s="9"/>
      <c r="CE356" s="9"/>
      <c r="CF356" s="9"/>
      <c r="CG356" s="9"/>
      <c r="CH356" s="9"/>
      <c r="CI356" s="9"/>
      <c r="CJ356" s="9"/>
      <c r="CK356" s="9"/>
      <c r="CL356" s="9"/>
      <c r="CM356" s="9"/>
      <c r="CN356" s="9"/>
      <c r="CO356" s="9"/>
      <c r="CP356" s="9"/>
      <c r="CQ356" s="9"/>
      <c r="CR356" s="9"/>
      <c r="CS356" s="9"/>
      <c r="CT356" s="9"/>
      <c r="CU356" s="9"/>
      <c r="CV356" s="9"/>
      <c r="CW356" s="9"/>
      <c r="CX356" s="9"/>
      <c r="CY356" s="9"/>
      <c r="CZ356" s="9"/>
      <c r="DA356" s="9"/>
      <c r="DB356" s="9"/>
      <c r="DC356" s="9"/>
      <c r="DD356" s="9"/>
      <c r="DE356" s="9"/>
      <c r="DF356" s="9"/>
      <c r="DG356" s="9"/>
      <c r="DH356" s="9"/>
      <c r="DI356" s="9"/>
      <c r="DJ356" s="9"/>
      <c r="DK356" s="9"/>
      <c r="DL356" s="9"/>
      <c r="DM356" s="9"/>
      <c r="DN356" s="9"/>
      <c r="DO356" s="9"/>
      <c r="DP356" s="9"/>
      <c r="DQ356" s="9"/>
      <c r="DR356" s="9"/>
      <c r="DS356" s="9"/>
      <c r="DT356" s="9"/>
      <c r="DU356" s="9"/>
      <c r="DV356" s="9"/>
      <c r="DW356" s="9"/>
      <c r="DX356" s="9"/>
      <c r="DY356" s="9"/>
      <c r="DZ356" s="9"/>
      <c r="EA356" s="9"/>
      <c r="EB356" s="9"/>
      <c r="EC356" s="9"/>
      <c r="ED356" s="9"/>
      <c r="EE356" s="9"/>
      <c r="EF356" s="9"/>
      <c r="EG356" s="9"/>
      <c r="EH356" s="9"/>
      <c r="EI356" s="9"/>
      <c r="EJ356" s="9"/>
      <c r="EK356" s="9"/>
      <c r="EL356" s="9"/>
      <c r="EM356" s="9"/>
      <c r="EN356" s="9"/>
      <c r="EO356" s="9"/>
      <c r="EP356" s="9"/>
      <c r="EQ356" s="9"/>
      <c r="ER356" s="9"/>
      <c r="ES356" s="9"/>
      <c r="ET356" s="9"/>
      <c r="EU356" s="9"/>
      <c r="EV356" s="9"/>
      <c r="EW356" s="9"/>
      <c r="EX356" s="9"/>
      <c r="EY356" s="9"/>
      <c r="EZ356" s="9"/>
      <c r="FA356" s="9"/>
      <c r="FB356" s="9"/>
      <c r="FC356" s="9"/>
      <c r="FD356" s="9"/>
      <c r="FE356" s="9"/>
      <c r="FF356" s="9"/>
      <c r="FG356" s="9"/>
      <c r="FH356" s="9"/>
      <c r="FI356" s="9"/>
      <c r="FJ356" s="9"/>
      <c r="FK356" s="9"/>
      <c r="FL356" s="9"/>
      <c r="FM356" s="9"/>
      <c r="FN356" s="9"/>
      <c r="FO356" s="9"/>
      <c r="FP356" s="9"/>
      <c r="FQ356" s="9"/>
      <c r="FR356" s="9"/>
      <c r="FS356" s="9"/>
      <c r="FT356" s="9"/>
      <c r="FU356" s="9"/>
      <c r="FV356" s="9"/>
      <c r="FW356" s="9"/>
      <c r="FX356" s="9"/>
      <c r="FY356" s="9"/>
      <c r="FZ356" s="9"/>
      <c r="GA356" s="9"/>
      <c r="GB356" s="9"/>
      <c r="GC356" s="9"/>
      <c r="GD356" s="9"/>
      <c r="GE356" s="9"/>
      <c r="GF356" s="9"/>
      <c r="GG356" s="9"/>
      <c r="GH356" s="9"/>
      <c r="GI356" s="9"/>
      <c r="GJ356" s="9"/>
      <c r="GK356" s="9"/>
      <c r="GL356" s="9"/>
      <c r="GM356" s="9"/>
      <c r="GN356" s="9"/>
      <c r="GO356" s="9"/>
      <c r="GP356" s="9"/>
      <c r="GQ356" s="9"/>
      <c r="GR356" s="9"/>
      <c r="GS356" s="9"/>
      <c r="GT356" s="9"/>
      <c r="GU356" s="9"/>
      <c r="GV356" s="9"/>
      <c r="GW356" s="9"/>
      <c r="GX356" s="9"/>
      <c r="GY356" s="9"/>
      <c r="GZ356" s="9"/>
      <c r="HA356" s="9"/>
      <c r="HB356" s="9"/>
      <c r="HC356" s="9"/>
      <c r="HD356" s="9"/>
      <c r="HE356" s="9"/>
      <c r="HF356" s="9"/>
      <c r="HG356" s="9"/>
      <c r="HH356" s="9"/>
      <c r="HI356" s="9"/>
      <c r="HJ356" s="9"/>
      <c r="HK356" s="9"/>
      <c r="HL356" s="9"/>
      <c r="HM356" s="9"/>
      <c r="HN356" s="9"/>
      <c r="HO356" s="9"/>
      <c r="HP356" s="9"/>
      <c r="HQ356" s="9"/>
      <c r="HR356" s="9"/>
      <c r="HS356" s="9"/>
      <c r="HT356" s="9"/>
      <c r="HU356" s="9"/>
      <c r="HV356" s="9"/>
      <c r="HW356" s="9"/>
      <c r="HX356" s="9"/>
      <c r="HY356" s="9"/>
      <c r="HZ356" s="9"/>
      <c r="IA356" s="9"/>
      <c r="IB356" s="9"/>
      <c r="IC356" s="9"/>
      <c r="ID356" s="9"/>
      <c r="IE356" s="9"/>
      <c r="IF356" s="9"/>
      <c r="IG356" s="9"/>
      <c r="IH356" s="9"/>
      <c r="II356" s="9"/>
      <c r="IJ356" s="9"/>
      <c r="IK356" s="9"/>
      <c r="IL356" s="9"/>
      <c r="IM356" s="9"/>
      <c r="IN356" s="9"/>
      <c r="IO356" s="9"/>
      <c r="IP356" s="9"/>
      <c r="IQ356" s="9"/>
      <c r="IR356" s="9"/>
      <c r="IS356" s="9"/>
      <c r="IT356" s="9"/>
      <c r="IU356" s="9"/>
      <c r="IV356" s="57"/>
    </row>
    <row r="357" spans="1:256" s="7" customFormat="1" ht="79.5" customHeight="1">
      <c r="A357" s="62" t="s">
        <v>988</v>
      </c>
      <c r="B357" s="29" t="s">
        <v>636</v>
      </c>
      <c r="C357" s="62" t="s">
        <v>1422</v>
      </c>
      <c r="D357" s="62" t="s">
        <v>1423</v>
      </c>
      <c r="E357" s="62" t="s">
        <v>1424</v>
      </c>
      <c r="F357" s="62" t="s">
        <v>159</v>
      </c>
      <c r="G357" s="62" t="s">
        <v>394</v>
      </c>
      <c r="H357" s="62">
        <v>2020</v>
      </c>
      <c r="I357" s="62" t="s">
        <v>640</v>
      </c>
      <c r="J357" s="62" t="s">
        <v>832</v>
      </c>
      <c r="K357" s="62">
        <v>13571241504</v>
      </c>
      <c r="L357" s="39">
        <f t="shared" si="46"/>
        <v>25</v>
      </c>
      <c r="M357" s="39">
        <f>SUM(N357:Q357)</f>
        <v>0</v>
      </c>
      <c r="N357" s="39"/>
      <c r="O357" s="39"/>
      <c r="P357" s="39"/>
      <c r="Q357" s="39"/>
      <c r="R357" s="39">
        <v>25</v>
      </c>
      <c r="S357" s="39"/>
      <c r="T357" s="39"/>
      <c r="U357" s="39"/>
      <c r="V357" s="39"/>
      <c r="W357" s="39"/>
      <c r="X357" s="39"/>
      <c r="Y357" s="39"/>
      <c r="Z357" s="39"/>
      <c r="AA357" s="39" t="s">
        <v>135</v>
      </c>
      <c r="AB357" s="62" t="s">
        <v>136</v>
      </c>
      <c r="AC357" s="62" t="s">
        <v>136</v>
      </c>
      <c r="AD357" s="62" t="s">
        <v>137</v>
      </c>
      <c r="AE357" s="62" t="s">
        <v>137</v>
      </c>
      <c r="AF357" s="62" t="s">
        <v>137</v>
      </c>
      <c r="AG357" s="62">
        <v>69</v>
      </c>
      <c r="AH357" s="62">
        <v>150</v>
      </c>
      <c r="AI357" s="62">
        <v>69</v>
      </c>
      <c r="AJ357" s="62">
        <v>150</v>
      </c>
      <c r="AK357" s="62" t="s">
        <v>1221</v>
      </c>
      <c r="AL357" s="62" t="s">
        <v>596</v>
      </c>
      <c r="IV357" s="110"/>
    </row>
    <row r="358" spans="1:256" s="9" customFormat="1" ht="79.5" customHeight="1">
      <c r="A358" s="62" t="s">
        <v>988</v>
      </c>
      <c r="B358" s="29" t="s">
        <v>636</v>
      </c>
      <c r="C358" s="62" t="s">
        <v>1425</v>
      </c>
      <c r="D358" s="62" t="s">
        <v>1426</v>
      </c>
      <c r="E358" s="62" t="s">
        <v>1427</v>
      </c>
      <c r="F358" s="28" t="s">
        <v>132</v>
      </c>
      <c r="G358" s="62"/>
      <c r="H358" s="62">
        <v>2020</v>
      </c>
      <c r="I358" s="62" t="s">
        <v>851</v>
      </c>
      <c r="J358" s="62" t="s">
        <v>852</v>
      </c>
      <c r="K358" s="62">
        <v>6521367</v>
      </c>
      <c r="L358" s="39">
        <f aca="true" t="shared" si="47" ref="L358:L363">M358+R358+S358+T358+U358+V358+W358+X358+Y358+Z358</f>
        <v>850</v>
      </c>
      <c r="M358" s="39">
        <f>SUM(N358:Q358)</f>
        <v>0</v>
      </c>
      <c r="N358" s="39"/>
      <c r="O358" s="39"/>
      <c r="P358" s="39"/>
      <c r="Q358" s="39"/>
      <c r="R358" s="39"/>
      <c r="S358" s="39"/>
      <c r="T358" s="39"/>
      <c r="U358" s="39"/>
      <c r="V358" s="39">
        <v>850</v>
      </c>
      <c r="W358" s="39"/>
      <c r="X358" s="39"/>
      <c r="Y358" s="39"/>
      <c r="Z358" s="39"/>
      <c r="AA358" s="62" t="s">
        <v>135</v>
      </c>
      <c r="AB358" s="29" t="s">
        <v>136</v>
      </c>
      <c r="AC358" s="29" t="s">
        <v>137</v>
      </c>
      <c r="AD358" s="29" t="s">
        <v>137</v>
      </c>
      <c r="AE358" s="29" t="s">
        <v>137</v>
      </c>
      <c r="AF358" s="29" t="s">
        <v>137</v>
      </c>
      <c r="AG358" s="62"/>
      <c r="AH358" s="62"/>
      <c r="AI358" s="62"/>
      <c r="AJ358" s="62"/>
      <c r="AK358" s="62"/>
      <c r="AL358" s="62"/>
      <c r="IV358" s="57"/>
    </row>
    <row r="359" spans="1:256" s="7" customFormat="1" ht="79.5" customHeight="1">
      <c r="A359" s="62" t="s">
        <v>988</v>
      </c>
      <c r="B359" s="29" t="s">
        <v>636</v>
      </c>
      <c r="C359" s="28" t="s">
        <v>1428</v>
      </c>
      <c r="D359" s="28" t="s">
        <v>1429</v>
      </c>
      <c r="E359" s="117" t="s">
        <v>1430</v>
      </c>
      <c r="F359" s="28" t="s">
        <v>132</v>
      </c>
      <c r="G359" s="62" t="s">
        <v>1431</v>
      </c>
      <c r="H359" s="62">
        <v>2020</v>
      </c>
      <c r="I359" s="28" t="s">
        <v>615</v>
      </c>
      <c r="J359" s="28" t="s">
        <v>616</v>
      </c>
      <c r="K359" s="87">
        <v>13992231299</v>
      </c>
      <c r="L359" s="39">
        <f t="shared" si="47"/>
        <v>150</v>
      </c>
      <c r="M359" s="62"/>
      <c r="N359" s="62"/>
      <c r="O359" s="62"/>
      <c r="P359" s="137"/>
      <c r="Q359" s="62"/>
      <c r="R359" s="137"/>
      <c r="S359" s="62"/>
      <c r="T359" s="62"/>
      <c r="U359" s="146">
        <v>150</v>
      </c>
      <c r="V359" s="62"/>
      <c r="W359" s="62"/>
      <c r="X359" s="62"/>
      <c r="Y359" s="62"/>
      <c r="Z359" s="62"/>
      <c r="AA359" s="62" t="s">
        <v>135</v>
      </c>
      <c r="AB359" s="62" t="s">
        <v>136</v>
      </c>
      <c r="AC359" s="62" t="s">
        <v>137</v>
      </c>
      <c r="AD359" s="62" t="s">
        <v>137</v>
      </c>
      <c r="AE359" s="62" t="s">
        <v>137</v>
      </c>
      <c r="AF359" s="62" t="s">
        <v>136</v>
      </c>
      <c r="AG359" s="137">
        <v>813</v>
      </c>
      <c r="AH359" s="137">
        <v>2424</v>
      </c>
      <c r="AI359" s="137">
        <v>813</v>
      </c>
      <c r="AJ359" s="137">
        <v>2424</v>
      </c>
      <c r="AK359" s="62" t="s">
        <v>1432</v>
      </c>
      <c r="AL359" s="62" t="s">
        <v>1433</v>
      </c>
      <c r="AM359" s="9"/>
      <c r="AN359" s="9"/>
      <c r="AO359" s="9"/>
      <c r="AP359" s="9"/>
      <c r="AQ359" s="9"/>
      <c r="AR359" s="9"/>
      <c r="AS359" s="9"/>
      <c r="AT359" s="9"/>
      <c r="AU359" s="9"/>
      <c r="AV359" s="9"/>
      <c r="AW359" s="9"/>
      <c r="AX359" s="9"/>
      <c r="AY359" s="9"/>
      <c r="AZ359" s="9"/>
      <c r="BA359" s="9"/>
      <c r="BB359" s="9"/>
      <c r="BC359" s="9"/>
      <c r="BD359" s="9"/>
      <c r="BE359" s="9"/>
      <c r="BF359" s="9"/>
      <c r="BG359" s="9"/>
      <c r="BH359" s="9"/>
      <c r="BI359" s="9"/>
      <c r="BJ359" s="9"/>
      <c r="BK359" s="9"/>
      <c r="BL359" s="9"/>
      <c r="BM359" s="9"/>
      <c r="BN359" s="9"/>
      <c r="BO359" s="9"/>
      <c r="BP359" s="9"/>
      <c r="BQ359" s="9"/>
      <c r="BR359" s="9"/>
      <c r="BS359" s="9"/>
      <c r="BT359" s="9"/>
      <c r="BU359" s="9"/>
      <c r="BV359" s="9"/>
      <c r="BW359" s="9"/>
      <c r="BX359" s="9"/>
      <c r="BY359" s="9"/>
      <c r="BZ359" s="9"/>
      <c r="CA359" s="9"/>
      <c r="CB359" s="9"/>
      <c r="CC359" s="9"/>
      <c r="CD359" s="9"/>
      <c r="CE359" s="9"/>
      <c r="CF359" s="9"/>
      <c r="CG359" s="9"/>
      <c r="CH359" s="9"/>
      <c r="CI359" s="9"/>
      <c r="CJ359" s="9"/>
      <c r="CK359" s="9"/>
      <c r="CL359" s="9"/>
      <c r="CM359" s="9"/>
      <c r="CN359" s="9"/>
      <c r="CO359" s="9"/>
      <c r="CP359" s="9"/>
      <c r="CQ359" s="9"/>
      <c r="CR359" s="9"/>
      <c r="CS359" s="9"/>
      <c r="CT359" s="9"/>
      <c r="CU359" s="9"/>
      <c r="CV359" s="9"/>
      <c r="CW359" s="9"/>
      <c r="CX359" s="9"/>
      <c r="CY359" s="9"/>
      <c r="CZ359" s="9"/>
      <c r="DA359" s="9"/>
      <c r="DB359" s="9"/>
      <c r="DC359" s="9"/>
      <c r="DD359" s="9"/>
      <c r="DE359" s="9"/>
      <c r="DF359" s="9"/>
      <c r="DG359" s="9"/>
      <c r="DH359" s="9"/>
      <c r="DI359" s="9"/>
      <c r="DJ359" s="9"/>
      <c r="DK359" s="9"/>
      <c r="DL359" s="9"/>
      <c r="DM359" s="9"/>
      <c r="DN359" s="9"/>
      <c r="DO359" s="9"/>
      <c r="DP359" s="9"/>
      <c r="DQ359" s="9"/>
      <c r="DR359" s="9"/>
      <c r="DS359" s="9"/>
      <c r="DT359" s="9"/>
      <c r="DU359" s="9"/>
      <c r="DV359" s="9"/>
      <c r="DW359" s="9"/>
      <c r="DX359" s="9"/>
      <c r="DY359" s="9"/>
      <c r="DZ359" s="9"/>
      <c r="EA359" s="9"/>
      <c r="EB359" s="9"/>
      <c r="EC359" s="9"/>
      <c r="ED359" s="9"/>
      <c r="EE359" s="9"/>
      <c r="EF359" s="9"/>
      <c r="EG359" s="9"/>
      <c r="EH359" s="9"/>
      <c r="EI359" s="9"/>
      <c r="EJ359" s="9"/>
      <c r="EK359" s="9"/>
      <c r="EL359" s="9"/>
      <c r="EM359" s="9"/>
      <c r="EN359" s="9"/>
      <c r="EO359" s="9"/>
      <c r="EP359" s="9"/>
      <c r="EQ359" s="9"/>
      <c r="ER359" s="9"/>
      <c r="ES359" s="9"/>
      <c r="ET359" s="9"/>
      <c r="EU359" s="9"/>
      <c r="EV359" s="9"/>
      <c r="EW359" s="9"/>
      <c r="EX359" s="9"/>
      <c r="EY359" s="9"/>
      <c r="EZ359" s="9"/>
      <c r="FA359" s="9"/>
      <c r="FB359" s="9"/>
      <c r="FC359" s="9"/>
      <c r="FD359" s="9"/>
      <c r="FE359" s="9"/>
      <c r="FF359" s="9"/>
      <c r="FG359" s="9"/>
      <c r="FH359" s="9"/>
      <c r="FI359" s="9"/>
      <c r="FJ359" s="9"/>
      <c r="FK359" s="9"/>
      <c r="FL359" s="9"/>
      <c r="FM359" s="9"/>
      <c r="FN359" s="9"/>
      <c r="FO359" s="9"/>
      <c r="FP359" s="9"/>
      <c r="FQ359" s="9"/>
      <c r="FR359" s="9"/>
      <c r="FS359" s="9"/>
      <c r="FT359" s="9"/>
      <c r="FU359" s="9"/>
      <c r="FV359" s="9"/>
      <c r="FW359" s="9"/>
      <c r="FX359" s="9"/>
      <c r="FY359" s="9"/>
      <c r="FZ359" s="9"/>
      <c r="GA359" s="9"/>
      <c r="GB359" s="9"/>
      <c r="GC359" s="9"/>
      <c r="GD359" s="9"/>
      <c r="GE359" s="9"/>
      <c r="GF359" s="9"/>
      <c r="GG359" s="9"/>
      <c r="GH359" s="9"/>
      <c r="GI359" s="9"/>
      <c r="GJ359" s="9"/>
      <c r="GK359" s="9"/>
      <c r="GL359" s="9"/>
      <c r="GM359" s="9"/>
      <c r="GN359" s="9"/>
      <c r="GO359" s="9"/>
      <c r="GP359" s="9"/>
      <c r="GQ359" s="9"/>
      <c r="GR359" s="9"/>
      <c r="GS359" s="9"/>
      <c r="GT359" s="9"/>
      <c r="GU359" s="9"/>
      <c r="GV359" s="9"/>
      <c r="GW359" s="9"/>
      <c r="GX359" s="9"/>
      <c r="GY359" s="9"/>
      <c r="GZ359" s="9"/>
      <c r="HA359" s="9"/>
      <c r="HB359" s="9"/>
      <c r="HC359" s="9"/>
      <c r="HD359" s="9"/>
      <c r="HE359" s="9"/>
      <c r="HF359" s="9"/>
      <c r="HG359" s="9"/>
      <c r="HH359" s="9"/>
      <c r="HI359" s="9"/>
      <c r="HJ359" s="9"/>
      <c r="HK359" s="9"/>
      <c r="HL359" s="9"/>
      <c r="HM359" s="9"/>
      <c r="HN359" s="9"/>
      <c r="HO359" s="9"/>
      <c r="HP359" s="9"/>
      <c r="HQ359" s="9"/>
      <c r="HR359" s="9"/>
      <c r="HS359" s="9"/>
      <c r="HT359" s="9"/>
      <c r="HU359" s="9"/>
      <c r="HV359" s="9"/>
      <c r="HW359" s="9"/>
      <c r="HX359" s="9"/>
      <c r="HY359" s="9"/>
      <c r="HZ359" s="9"/>
      <c r="IA359" s="9"/>
      <c r="IB359" s="9"/>
      <c r="IC359" s="9"/>
      <c r="ID359" s="9"/>
      <c r="IE359" s="9"/>
      <c r="IF359" s="9"/>
      <c r="IG359" s="9"/>
      <c r="IH359" s="9"/>
      <c r="II359" s="9"/>
      <c r="IJ359" s="9"/>
      <c r="IK359" s="9"/>
      <c r="IL359" s="9"/>
      <c r="IM359" s="9"/>
      <c r="IN359" s="9"/>
      <c r="IO359" s="9"/>
      <c r="IP359" s="9"/>
      <c r="IQ359" s="9"/>
      <c r="IR359" s="9"/>
      <c r="IS359" s="9"/>
      <c r="IT359" s="9"/>
      <c r="IU359" s="9"/>
      <c r="IV359" s="57"/>
    </row>
    <row r="360" spans="1:256" s="7" customFormat="1" ht="148.5" customHeight="1">
      <c r="A360" s="62" t="s">
        <v>1434</v>
      </c>
      <c r="B360" s="29" t="s">
        <v>1435</v>
      </c>
      <c r="C360" s="62" t="s">
        <v>1436</v>
      </c>
      <c r="D360" s="28" t="s">
        <v>1437</v>
      </c>
      <c r="E360" s="62" t="s">
        <v>1438</v>
      </c>
      <c r="F360" s="28" t="s">
        <v>132</v>
      </c>
      <c r="G360" s="62" t="s">
        <v>1439</v>
      </c>
      <c r="H360" s="62" t="s">
        <v>407</v>
      </c>
      <c r="I360" s="62" t="s">
        <v>851</v>
      </c>
      <c r="J360" s="62" t="s">
        <v>852</v>
      </c>
      <c r="K360" s="62">
        <v>18992206024</v>
      </c>
      <c r="L360" s="39">
        <f t="shared" si="47"/>
        <v>50</v>
      </c>
      <c r="M360" s="62"/>
      <c r="N360" s="62"/>
      <c r="O360" s="62"/>
      <c r="P360" s="62"/>
      <c r="Q360" s="62"/>
      <c r="R360" s="62"/>
      <c r="S360" s="62"/>
      <c r="T360" s="62"/>
      <c r="U360" s="62">
        <v>50</v>
      </c>
      <c r="V360" s="62"/>
      <c r="W360" s="62"/>
      <c r="X360" s="62"/>
      <c r="Y360" s="62"/>
      <c r="Z360" s="62"/>
      <c r="AA360" s="62" t="s">
        <v>135</v>
      </c>
      <c r="AB360" s="62" t="s">
        <v>136</v>
      </c>
      <c r="AC360" s="62" t="s">
        <v>137</v>
      </c>
      <c r="AD360" s="62" t="s">
        <v>137</v>
      </c>
      <c r="AE360" s="62" t="s">
        <v>137</v>
      </c>
      <c r="AF360" s="62" t="s">
        <v>136</v>
      </c>
      <c r="AG360" s="62">
        <v>420</v>
      </c>
      <c r="AH360" s="62">
        <v>1010</v>
      </c>
      <c r="AI360" s="62">
        <v>420</v>
      </c>
      <c r="AJ360" s="62">
        <v>1010</v>
      </c>
      <c r="AK360" s="62" t="s">
        <v>1440</v>
      </c>
      <c r="AL360" s="62" t="s">
        <v>1441</v>
      </c>
      <c r="AM360" s="9"/>
      <c r="AN360" s="9"/>
      <c r="AO360" s="9"/>
      <c r="AP360" s="9"/>
      <c r="AQ360" s="9"/>
      <c r="AR360" s="9"/>
      <c r="AS360" s="9"/>
      <c r="AT360" s="9"/>
      <c r="AU360" s="9"/>
      <c r="AV360" s="9"/>
      <c r="AW360" s="9"/>
      <c r="AX360" s="9"/>
      <c r="AY360" s="9"/>
      <c r="AZ360" s="9"/>
      <c r="BA360" s="9"/>
      <c r="BB360" s="9"/>
      <c r="BC360" s="9"/>
      <c r="BD360" s="9"/>
      <c r="BE360" s="9"/>
      <c r="BF360" s="9"/>
      <c r="BG360" s="9"/>
      <c r="BH360" s="9"/>
      <c r="BI360" s="9"/>
      <c r="BJ360" s="9"/>
      <c r="BK360" s="9"/>
      <c r="BL360" s="9"/>
      <c r="BM360" s="9"/>
      <c r="BN360" s="9"/>
      <c r="BO360" s="9"/>
      <c r="BP360" s="9"/>
      <c r="BQ360" s="9"/>
      <c r="BR360" s="9"/>
      <c r="BS360" s="9"/>
      <c r="BT360" s="9"/>
      <c r="BU360" s="9"/>
      <c r="BV360" s="9"/>
      <c r="BW360" s="9"/>
      <c r="BX360" s="9"/>
      <c r="BY360" s="9"/>
      <c r="BZ360" s="9"/>
      <c r="CA360" s="9"/>
      <c r="CB360" s="9"/>
      <c r="CC360" s="9"/>
      <c r="CD360" s="9"/>
      <c r="CE360" s="9"/>
      <c r="CF360" s="9"/>
      <c r="CG360" s="9"/>
      <c r="CH360" s="9"/>
      <c r="CI360" s="9"/>
      <c r="CJ360" s="9"/>
      <c r="CK360" s="9"/>
      <c r="CL360" s="9"/>
      <c r="CM360" s="9"/>
      <c r="CN360" s="9"/>
      <c r="CO360" s="9"/>
      <c r="CP360" s="9"/>
      <c r="CQ360" s="9"/>
      <c r="CR360" s="9"/>
      <c r="CS360" s="9"/>
      <c r="CT360" s="9"/>
      <c r="CU360" s="9"/>
      <c r="CV360" s="9"/>
      <c r="CW360" s="9"/>
      <c r="CX360" s="9"/>
      <c r="CY360" s="9"/>
      <c r="CZ360" s="9"/>
      <c r="DA360" s="9"/>
      <c r="DB360" s="9"/>
      <c r="DC360" s="9"/>
      <c r="DD360" s="9"/>
      <c r="DE360" s="9"/>
      <c r="DF360" s="9"/>
      <c r="DG360" s="9"/>
      <c r="DH360" s="9"/>
      <c r="DI360" s="9"/>
      <c r="DJ360" s="9"/>
      <c r="DK360" s="9"/>
      <c r="DL360" s="9"/>
      <c r="DM360" s="9"/>
      <c r="DN360" s="9"/>
      <c r="DO360" s="9"/>
      <c r="DP360" s="9"/>
      <c r="DQ360" s="9"/>
      <c r="DR360" s="9"/>
      <c r="DS360" s="9"/>
      <c r="DT360" s="9"/>
      <c r="DU360" s="9"/>
      <c r="DV360" s="9"/>
      <c r="DW360" s="9"/>
      <c r="DX360" s="9"/>
      <c r="DY360" s="9"/>
      <c r="DZ360" s="9"/>
      <c r="EA360" s="9"/>
      <c r="EB360" s="9"/>
      <c r="EC360" s="9"/>
      <c r="ED360" s="9"/>
      <c r="EE360" s="9"/>
      <c r="EF360" s="9"/>
      <c r="EG360" s="9"/>
      <c r="EH360" s="9"/>
      <c r="EI360" s="9"/>
      <c r="EJ360" s="9"/>
      <c r="EK360" s="9"/>
      <c r="EL360" s="9"/>
      <c r="EM360" s="9"/>
      <c r="EN360" s="9"/>
      <c r="EO360" s="9"/>
      <c r="EP360" s="9"/>
      <c r="EQ360" s="9"/>
      <c r="ER360" s="9"/>
      <c r="ES360" s="9"/>
      <c r="ET360" s="9"/>
      <c r="EU360" s="9"/>
      <c r="EV360" s="9"/>
      <c r="EW360" s="9"/>
      <c r="EX360" s="9"/>
      <c r="EY360" s="9"/>
      <c r="EZ360" s="9"/>
      <c r="FA360" s="9"/>
      <c r="FB360" s="9"/>
      <c r="FC360" s="9"/>
      <c r="FD360" s="9"/>
      <c r="FE360" s="9"/>
      <c r="FF360" s="9"/>
      <c r="FG360" s="9"/>
      <c r="FH360" s="9"/>
      <c r="FI360" s="9"/>
      <c r="FJ360" s="9"/>
      <c r="FK360" s="9"/>
      <c r="FL360" s="9"/>
      <c r="FM360" s="9"/>
      <c r="FN360" s="9"/>
      <c r="FO360" s="9"/>
      <c r="FP360" s="9"/>
      <c r="FQ360" s="9"/>
      <c r="FR360" s="9"/>
      <c r="FS360" s="9"/>
      <c r="FT360" s="9"/>
      <c r="FU360" s="9"/>
      <c r="FV360" s="9"/>
      <c r="FW360" s="9"/>
      <c r="FX360" s="9"/>
      <c r="FY360" s="9"/>
      <c r="FZ360" s="9"/>
      <c r="GA360" s="9"/>
      <c r="GB360" s="9"/>
      <c r="GC360" s="9"/>
      <c r="GD360" s="9"/>
      <c r="GE360" s="9"/>
      <c r="GF360" s="9"/>
      <c r="GG360" s="9"/>
      <c r="GH360" s="9"/>
      <c r="GI360" s="9"/>
      <c r="GJ360" s="9"/>
      <c r="GK360" s="9"/>
      <c r="GL360" s="9"/>
      <c r="GM360" s="9"/>
      <c r="GN360" s="9"/>
      <c r="GO360" s="9"/>
      <c r="GP360" s="9"/>
      <c r="GQ360" s="9"/>
      <c r="GR360" s="9"/>
      <c r="GS360" s="9"/>
      <c r="GT360" s="9"/>
      <c r="GU360" s="9"/>
      <c r="GV360" s="9"/>
      <c r="GW360" s="9"/>
      <c r="GX360" s="9"/>
      <c r="GY360" s="9"/>
      <c r="GZ360" s="9"/>
      <c r="HA360" s="9"/>
      <c r="HB360" s="9"/>
      <c r="HC360" s="9"/>
      <c r="HD360" s="9"/>
      <c r="HE360" s="9"/>
      <c r="HF360" s="9"/>
      <c r="HG360" s="9"/>
      <c r="HH360" s="9"/>
      <c r="HI360" s="9"/>
      <c r="HJ360" s="9"/>
      <c r="HK360" s="9"/>
      <c r="HL360" s="9"/>
      <c r="HM360" s="9"/>
      <c r="HN360" s="9"/>
      <c r="HO360" s="9"/>
      <c r="HP360" s="9"/>
      <c r="HQ360" s="9"/>
      <c r="HR360" s="9"/>
      <c r="HS360" s="9"/>
      <c r="HT360" s="9"/>
      <c r="HU360" s="9"/>
      <c r="HV360" s="9"/>
      <c r="HW360" s="9"/>
      <c r="HX360" s="9"/>
      <c r="HY360" s="9"/>
      <c r="HZ360" s="9"/>
      <c r="IA360" s="9"/>
      <c r="IB360" s="9"/>
      <c r="IC360" s="9"/>
      <c r="ID360" s="9"/>
      <c r="IE360" s="9"/>
      <c r="IF360" s="9"/>
      <c r="IG360" s="9"/>
      <c r="IH360" s="9"/>
      <c r="II360" s="9"/>
      <c r="IJ360" s="9"/>
      <c r="IK360" s="9"/>
      <c r="IL360" s="9"/>
      <c r="IM360" s="9"/>
      <c r="IN360" s="9"/>
      <c r="IO360" s="9"/>
      <c r="IP360" s="9"/>
      <c r="IQ360" s="9"/>
      <c r="IR360" s="9"/>
      <c r="IS360" s="9"/>
      <c r="IT360" s="9"/>
      <c r="IU360" s="9"/>
      <c r="IV360" s="57"/>
    </row>
    <row r="361" spans="1:256" s="7" customFormat="1" ht="79.5" customHeight="1">
      <c r="A361" s="62" t="s">
        <v>1434</v>
      </c>
      <c r="B361" s="29" t="s">
        <v>1442</v>
      </c>
      <c r="C361" s="62" t="s">
        <v>1443</v>
      </c>
      <c r="D361" s="28" t="s">
        <v>1444</v>
      </c>
      <c r="E361" s="117" t="s">
        <v>1445</v>
      </c>
      <c r="F361" s="28" t="s">
        <v>132</v>
      </c>
      <c r="G361" s="62" t="s">
        <v>1446</v>
      </c>
      <c r="H361" s="62">
        <v>2020</v>
      </c>
      <c r="I361" s="62" t="s">
        <v>771</v>
      </c>
      <c r="J361" s="28" t="s">
        <v>1447</v>
      </c>
      <c r="K361" s="87">
        <v>13809125310</v>
      </c>
      <c r="L361" s="39">
        <f t="shared" si="47"/>
        <v>2273</v>
      </c>
      <c r="M361" s="62"/>
      <c r="N361" s="62"/>
      <c r="O361" s="62"/>
      <c r="P361" s="137"/>
      <c r="Q361" s="62"/>
      <c r="R361" s="137"/>
      <c r="S361" s="62">
        <v>2273</v>
      </c>
      <c r="T361" s="62"/>
      <c r="U361" s="62"/>
      <c r="V361" s="62"/>
      <c r="W361" s="62"/>
      <c r="X361" s="62"/>
      <c r="Y361" s="62"/>
      <c r="Z361" s="62"/>
      <c r="AA361" s="62" t="s">
        <v>135</v>
      </c>
      <c r="AB361" s="62" t="s">
        <v>136</v>
      </c>
      <c r="AC361" s="62" t="s">
        <v>137</v>
      </c>
      <c r="AD361" s="62" t="s">
        <v>137</v>
      </c>
      <c r="AE361" s="62" t="s">
        <v>137</v>
      </c>
      <c r="AF361" s="62" t="s">
        <v>136</v>
      </c>
      <c r="AG361" s="137">
        <v>223</v>
      </c>
      <c r="AH361" s="137">
        <v>857</v>
      </c>
      <c r="AI361" s="29" t="s">
        <v>1448</v>
      </c>
      <c r="AJ361" s="29" t="s">
        <v>1449</v>
      </c>
      <c r="AK361" s="62" t="s">
        <v>1450</v>
      </c>
      <c r="AL361" s="62" t="s">
        <v>1451</v>
      </c>
      <c r="AM361" s="9"/>
      <c r="AN361" s="9"/>
      <c r="AO361" s="9"/>
      <c r="AP361" s="9"/>
      <c r="AQ361" s="9"/>
      <c r="AR361" s="9"/>
      <c r="AS361" s="9"/>
      <c r="AT361" s="9"/>
      <c r="AU361" s="9"/>
      <c r="AV361" s="9"/>
      <c r="AW361" s="9"/>
      <c r="AX361" s="9"/>
      <c r="AY361" s="9"/>
      <c r="AZ361" s="9"/>
      <c r="BA361" s="9"/>
      <c r="BB361" s="9"/>
      <c r="BC361" s="9"/>
      <c r="BD361" s="9"/>
      <c r="BE361" s="9"/>
      <c r="BF361" s="9"/>
      <c r="BG361" s="9"/>
      <c r="BH361" s="9"/>
      <c r="BI361" s="9"/>
      <c r="BJ361" s="9"/>
      <c r="BK361" s="9"/>
      <c r="BL361" s="9"/>
      <c r="BM361" s="9"/>
      <c r="BN361" s="9"/>
      <c r="BO361" s="9"/>
      <c r="BP361" s="9"/>
      <c r="BQ361" s="9"/>
      <c r="BR361" s="9"/>
      <c r="BS361" s="9"/>
      <c r="BT361" s="9"/>
      <c r="BU361" s="9"/>
      <c r="BV361" s="9"/>
      <c r="BW361" s="9"/>
      <c r="BX361" s="9"/>
      <c r="BY361" s="9"/>
      <c r="BZ361" s="9"/>
      <c r="CA361" s="9"/>
      <c r="CB361" s="9"/>
      <c r="CC361" s="9"/>
      <c r="CD361" s="9"/>
      <c r="CE361" s="9"/>
      <c r="CF361" s="9"/>
      <c r="CG361" s="9"/>
      <c r="CH361" s="9"/>
      <c r="CI361" s="9"/>
      <c r="CJ361" s="9"/>
      <c r="CK361" s="9"/>
      <c r="CL361" s="9"/>
      <c r="CM361" s="9"/>
      <c r="CN361" s="9"/>
      <c r="CO361" s="9"/>
      <c r="CP361" s="9"/>
      <c r="CQ361" s="9"/>
      <c r="CR361" s="9"/>
      <c r="CS361" s="9"/>
      <c r="CT361" s="9"/>
      <c r="CU361" s="9"/>
      <c r="CV361" s="9"/>
      <c r="CW361" s="9"/>
      <c r="CX361" s="9"/>
      <c r="CY361" s="9"/>
      <c r="CZ361" s="9"/>
      <c r="DA361" s="9"/>
      <c r="DB361" s="9"/>
      <c r="DC361" s="9"/>
      <c r="DD361" s="9"/>
      <c r="DE361" s="9"/>
      <c r="DF361" s="9"/>
      <c r="DG361" s="9"/>
      <c r="DH361" s="9"/>
      <c r="DI361" s="9"/>
      <c r="DJ361" s="9"/>
      <c r="DK361" s="9"/>
      <c r="DL361" s="9"/>
      <c r="DM361" s="9"/>
      <c r="DN361" s="9"/>
      <c r="DO361" s="9"/>
      <c r="DP361" s="9"/>
      <c r="DQ361" s="9"/>
      <c r="DR361" s="9"/>
      <c r="DS361" s="9"/>
      <c r="DT361" s="9"/>
      <c r="DU361" s="9"/>
      <c r="DV361" s="9"/>
      <c r="DW361" s="9"/>
      <c r="DX361" s="9"/>
      <c r="DY361" s="9"/>
      <c r="DZ361" s="9"/>
      <c r="EA361" s="9"/>
      <c r="EB361" s="9"/>
      <c r="EC361" s="9"/>
      <c r="ED361" s="9"/>
      <c r="EE361" s="9"/>
      <c r="EF361" s="9"/>
      <c r="EG361" s="9"/>
      <c r="EH361" s="9"/>
      <c r="EI361" s="9"/>
      <c r="EJ361" s="9"/>
      <c r="EK361" s="9"/>
      <c r="EL361" s="9"/>
      <c r="EM361" s="9"/>
      <c r="EN361" s="9"/>
      <c r="EO361" s="9"/>
      <c r="EP361" s="9"/>
      <c r="EQ361" s="9"/>
      <c r="ER361" s="9"/>
      <c r="ES361" s="9"/>
      <c r="ET361" s="9"/>
      <c r="EU361" s="9"/>
      <c r="EV361" s="9"/>
      <c r="EW361" s="9"/>
      <c r="EX361" s="9"/>
      <c r="EY361" s="9"/>
      <c r="EZ361" s="9"/>
      <c r="FA361" s="9"/>
      <c r="FB361" s="9"/>
      <c r="FC361" s="9"/>
      <c r="FD361" s="9"/>
      <c r="FE361" s="9"/>
      <c r="FF361" s="9"/>
      <c r="FG361" s="9"/>
      <c r="FH361" s="9"/>
      <c r="FI361" s="9"/>
      <c r="FJ361" s="9"/>
      <c r="FK361" s="9"/>
      <c r="FL361" s="9"/>
      <c r="FM361" s="9"/>
      <c r="FN361" s="9"/>
      <c r="FO361" s="9"/>
      <c r="FP361" s="9"/>
      <c r="FQ361" s="9"/>
      <c r="FR361" s="9"/>
      <c r="FS361" s="9"/>
      <c r="FT361" s="9"/>
      <c r="FU361" s="9"/>
      <c r="FV361" s="9"/>
      <c r="FW361" s="9"/>
      <c r="FX361" s="9"/>
      <c r="FY361" s="9"/>
      <c r="FZ361" s="9"/>
      <c r="GA361" s="9"/>
      <c r="GB361" s="9"/>
      <c r="GC361" s="9"/>
      <c r="GD361" s="9"/>
      <c r="GE361" s="9"/>
      <c r="GF361" s="9"/>
      <c r="GG361" s="9"/>
      <c r="GH361" s="9"/>
      <c r="GI361" s="9"/>
      <c r="GJ361" s="9"/>
      <c r="GK361" s="9"/>
      <c r="GL361" s="9"/>
      <c r="GM361" s="9"/>
      <c r="GN361" s="9"/>
      <c r="GO361" s="9"/>
      <c r="GP361" s="9"/>
      <c r="GQ361" s="9"/>
      <c r="GR361" s="9"/>
      <c r="GS361" s="9"/>
      <c r="GT361" s="9"/>
      <c r="GU361" s="9"/>
      <c r="GV361" s="9"/>
      <c r="GW361" s="9"/>
      <c r="GX361" s="9"/>
      <c r="GY361" s="9"/>
      <c r="GZ361" s="9"/>
      <c r="HA361" s="9"/>
      <c r="HB361" s="9"/>
      <c r="HC361" s="9"/>
      <c r="HD361" s="9"/>
      <c r="HE361" s="9"/>
      <c r="HF361" s="9"/>
      <c r="HG361" s="9"/>
      <c r="HH361" s="9"/>
      <c r="HI361" s="9"/>
      <c r="HJ361" s="9"/>
      <c r="HK361" s="9"/>
      <c r="HL361" s="9"/>
      <c r="HM361" s="9"/>
      <c r="HN361" s="9"/>
      <c r="HO361" s="9"/>
      <c r="HP361" s="9"/>
      <c r="HQ361" s="9"/>
      <c r="HR361" s="9"/>
      <c r="HS361" s="9"/>
      <c r="HT361" s="9"/>
      <c r="HU361" s="9"/>
      <c r="HV361" s="9"/>
      <c r="HW361" s="9"/>
      <c r="HX361" s="9"/>
      <c r="HY361" s="9"/>
      <c r="HZ361" s="9"/>
      <c r="IA361" s="9"/>
      <c r="IB361" s="9"/>
      <c r="IC361" s="9"/>
      <c r="ID361" s="9"/>
      <c r="IE361" s="9"/>
      <c r="IF361" s="9"/>
      <c r="IG361" s="9"/>
      <c r="IH361" s="9"/>
      <c r="II361" s="9"/>
      <c r="IJ361" s="9"/>
      <c r="IK361" s="9"/>
      <c r="IL361" s="9"/>
      <c r="IM361" s="9"/>
      <c r="IN361" s="9"/>
      <c r="IO361" s="9"/>
      <c r="IP361" s="9"/>
      <c r="IQ361" s="9"/>
      <c r="IR361" s="9"/>
      <c r="IS361" s="9"/>
      <c r="IT361" s="9"/>
      <c r="IU361" s="9"/>
      <c r="IV361" s="57"/>
    </row>
    <row r="362" spans="1:256" s="9" customFormat="1" ht="79.5" customHeight="1">
      <c r="A362" s="62" t="s">
        <v>1452</v>
      </c>
      <c r="B362" s="62"/>
      <c r="C362" s="62" t="s">
        <v>1453</v>
      </c>
      <c r="D362" s="62" t="s">
        <v>1454</v>
      </c>
      <c r="E362" s="62" t="s">
        <v>1452</v>
      </c>
      <c r="F362" s="62" t="s">
        <v>635</v>
      </c>
      <c r="G362" s="62"/>
      <c r="H362" s="62">
        <v>2020</v>
      </c>
      <c r="I362" s="62" t="s">
        <v>1455</v>
      </c>
      <c r="J362" s="62"/>
      <c r="K362" s="62"/>
      <c r="L362" s="39">
        <f t="shared" si="47"/>
        <v>110</v>
      </c>
      <c r="M362" s="62">
        <v>110</v>
      </c>
      <c r="N362" s="62"/>
      <c r="O362" s="62"/>
      <c r="P362" s="62"/>
      <c r="Q362" s="62">
        <v>110</v>
      </c>
      <c r="R362" s="62"/>
      <c r="S362" s="62"/>
      <c r="T362" s="62"/>
      <c r="U362" s="62"/>
      <c r="V362" s="62"/>
      <c r="W362" s="62"/>
      <c r="X362" s="62"/>
      <c r="Y362" s="62"/>
      <c r="Z362" s="62"/>
      <c r="AA362" s="62"/>
      <c r="AB362" s="62" t="s">
        <v>136</v>
      </c>
      <c r="AC362" s="62" t="s">
        <v>137</v>
      </c>
      <c r="AD362" s="62" t="s">
        <v>137</v>
      </c>
      <c r="AE362" s="62" t="s">
        <v>137</v>
      </c>
      <c r="AF362" s="62" t="s">
        <v>137</v>
      </c>
      <c r="AG362" s="62"/>
      <c r="AH362" s="62"/>
      <c r="AI362" s="62"/>
      <c r="AJ362" s="62"/>
      <c r="AK362" s="62"/>
      <c r="AL362" s="62"/>
      <c r="AM362" s="98"/>
      <c r="AN362" s="98"/>
      <c r="AO362" s="98"/>
      <c r="AP362" s="98"/>
      <c r="AQ362" s="98"/>
      <c r="AR362" s="98"/>
      <c r="AS362" s="98"/>
      <c r="AT362" s="98"/>
      <c r="AU362" s="98"/>
      <c r="AV362" s="98"/>
      <c r="AW362" s="98"/>
      <c r="AX362" s="98"/>
      <c r="AY362" s="98"/>
      <c r="AZ362" s="98"/>
      <c r="BA362" s="98"/>
      <c r="BB362" s="98"/>
      <c r="BC362" s="98"/>
      <c r="BD362" s="98"/>
      <c r="BE362" s="98"/>
      <c r="BF362" s="98"/>
      <c r="BG362" s="98"/>
      <c r="BH362" s="98"/>
      <c r="BI362" s="98"/>
      <c r="BJ362" s="98"/>
      <c r="BK362" s="98"/>
      <c r="BL362" s="98"/>
      <c r="BM362" s="98"/>
      <c r="BN362" s="98"/>
      <c r="BO362" s="98"/>
      <c r="BP362" s="98"/>
      <c r="BQ362" s="98"/>
      <c r="BR362" s="98"/>
      <c r="BS362" s="98"/>
      <c r="BT362" s="98"/>
      <c r="BU362" s="98"/>
      <c r="BV362" s="98"/>
      <c r="BW362" s="98"/>
      <c r="BX362" s="98"/>
      <c r="BY362" s="98"/>
      <c r="BZ362" s="98"/>
      <c r="CA362" s="98"/>
      <c r="CB362" s="98"/>
      <c r="CC362" s="98"/>
      <c r="CD362" s="98"/>
      <c r="CE362" s="98"/>
      <c r="CF362" s="98"/>
      <c r="CG362" s="98"/>
      <c r="CH362" s="98"/>
      <c r="CI362" s="98"/>
      <c r="CJ362" s="98"/>
      <c r="CK362" s="98"/>
      <c r="CL362" s="98"/>
      <c r="CM362" s="98"/>
      <c r="CN362" s="98"/>
      <c r="CO362" s="98"/>
      <c r="CP362" s="98"/>
      <c r="CQ362" s="98"/>
      <c r="CR362" s="98"/>
      <c r="CS362" s="98"/>
      <c r="CT362" s="98"/>
      <c r="CU362" s="98"/>
      <c r="CV362" s="98"/>
      <c r="CW362" s="98"/>
      <c r="CX362" s="98"/>
      <c r="CY362" s="98"/>
      <c r="CZ362" s="98"/>
      <c r="DA362" s="98"/>
      <c r="DB362" s="98"/>
      <c r="DC362" s="98"/>
      <c r="DD362" s="98"/>
      <c r="DE362" s="98"/>
      <c r="DF362" s="98"/>
      <c r="DG362" s="98"/>
      <c r="DH362" s="98"/>
      <c r="DI362" s="98"/>
      <c r="DJ362" s="98"/>
      <c r="DK362" s="98"/>
      <c r="DL362" s="98"/>
      <c r="DM362" s="98"/>
      <c r="DN362" s="98"/>
      <c r="DO362" s="98"/>
      <c r="DP362" s="98"/>
      <c r="DQ362" s="98"/>
      <c r="DR362" s="98"/>
      <c r="DS362" s="98"/>
      <c r="DT362" s="98"/>
      <c r="DU362" s="98"/>
      <c r="DV362" s="98"/>
      <c r="DW362" s="98"/>
      <c r="DX362" s="98"/>
      <c r="DY362" s="98"/>
      <c r="DZ362" s="98"/>
      <c r="EA362" s="98"/>
      <c r="EB362" s="98"/>
      <c r="EC362" s="98"/>
      <c r="ED362" s="98"/>
      <c r="EE362" s="98"/>
      <c r="EF362" s="98"/>
      <c r="EG362" s="98"/>
      <c r="EH362" s="98"/>
      <c r="EI362" s="98"/>
      <c r="EJ362" s="98"/>
      <c r="EK362" s="98"/>
      <c r="EL362" s="98"/>
      <c r="EM362" s="98"/>
      <c r="EN362" s="98"/>
      <c r="EO362" s="98"/>
      <c r="EP362" s="98"/>
      <c r="EQ362" s="98"/>
      <c r="ER362" s="98"/>
      <c r="ES362" s="98"/>
      <c r="ET362" s="98"/>
      <c r="EU362" s="98"/>
      <c r="EV362" s="98"/>
      <c r="EW362" s="98"/>
      <c r="EX362" s="98"/>
      <c r="EY362" s="98"/>
      <c r="EZ362" s="98"/>
      <c r="FA362" s="98"/>
      <c r="FB362" s="98"/>
      <c r="FC362" s="98"/>
      <c r="FD362" s="98"/>
      <c r="FE362" s="98"/>
      <c r="FF362" s="98"/>
      <c r="FG362" s="98"/>
      <c r="FH362" s="98"/>
      <c r="FI362" s="98"/>
      <c r="FJ362" s="98"/>
      <c r="FK362" s="98"/>
      <c r="FL362" s="98"/>
      <c r="FM362" s="98"/>
      <c r="FN362" s="98"/>
      <c r="FO362" s="98"/>
      <c r="FP362" s="98"/>
      <c r="FQ362" s="98"/>
      <c r="FR362" s="98"/>
      <c r="FS362" s="98"/>
      <c r="FT362" s="98"/>
      <c r="FU362" s="98"/>
      <c r="FV362" s="98"/>
      <c r="FW362" s="98"/>
      <c r="FX362" s="98"/>
      <c r="FY362" s="98"/>
      <c r="FZ362" s="98"/>
      <c r="GA362" s="98"/>
      <c r="GB362" s="98"/>
      <c r="GC362" s="98"/>
      <c r="GD362" s="98"/>
      <c r="GE362" s="98"/>
      <c r="GF362" s="98"/>
      <c r="GG362" s="98"/>
      <c r="GH362" s="98"/>
      <c r="GI362" s="98"/>
      <c r="GJ362" s="98"/>
      <c r="GK362" s="98"/>
      <c r="GL362" s="98"/>
      <c r="GM362" s="98"/>
      <c r="GN362" s="98"/>
      <c r="GO362" s="98"/>
      <c r="GP362" s="98"/>
      <c r="GQ362" s="98"/>
      <c r="GR362" s="98"/>
      <c r="GS362" s="98"/>
      <c r="GT362" s="98"/>
      <c r="GU362" s="98"/>
      <c r="GV362" s="98"/>
      <c r="GW362" s="98"/>
      <c r="GX362" s="98"/>
      <c r="GY362" s="98"/>
      <c r="GZ362" s="98"/>
      <c r="HA362" s="98"/>
      <c r="HB362" s="98"/>
      <c r="HC362" s="98"/>
      <c r="HD362" s="98"/>
      <c r="HE362" s="98"/>
      <c r="HF362" s="98"/>
      <c r="HG362" s="98"/>
      <c r="HH362" s="98"/>
      <c r="HI362" s="98"/>
      <c r="HJ362" s="98"/>
      <c r="HK362" s="98"/>
      <c r="HL362" s="98"/>
      <c r="HM362" s="98"/>
      <c r="HN362" s="98"/>
      <c r="HO362" s="98"/>
      <c r="HP362" s="98"/>
      <c r="HQ362" s="98"/>
      <c r="HR362" s="98"/>
      <c r="HS362" s="98"/>
      <c r="HT362" s="98"/>
      <c r="HU362" s="98"/>
      <c r="HV362" s="98"/>
      <c r="HW362" s="98"/>
      <c r="HX362" s="98"/>
      <c r="HY362" s="98"/>
      <c r="HZ362" s="98"/>
      <c r="IA362" s="98"/>
      <c r="IB362" s="98"/>
      <c r="IC362" s="98"/>
      <c r="ID362" s="98"/>
      <c r="IE362" s="98"/>
      <c r="IF362" s="98"/>
      <c r="IG362" s="98"/>
      <c r="IH362" s="98"/>
      <c r="II362" s="98"/>
      <c r="IJ362" s="98"/>
      <c r="IK362" s="98"/>
      <c r="IL362" s="98"/>
      <c r="IM362" s="98"/>
      <c r="IN362" s="98"/>
      <c r="IO362" s="98"/>
      <c r="IP362" s="98"/>
      <c r="IQ362" s="98"/>
      <c r="IV362" s="57"/>
    </row>
    <row r="363" spans="1:256" s="9" customFormat="1" ht="79.5" customHeight="1">
      <c r="A363" s="62" t="s">
        <v>1452</v>
      </c>
      <c r="B363" s="62"/>
      <c r="C363" s="28" t="s">
        <v>1456</v>
      </c>
      <c r="D363" s="62" t="s">
        <v>1457</v>
      </c>
      <c r="E363" s="62" t="s">
        <v>1458</v>
      </c>
      <c r="F363" s="62"/>
      <c r="G363" s="62"/>
      <c r="H363" s="62">
        <v>2020</v>
      </c>
      <c r="I363" s="62" t="s">
        <v>725</v>
      </c>
      <c r="J363" s="28" t="s">
        <v>726</v>
      </c>
      <c r="K363" s="28">
        <v>18992227699</v>
      </c>
      <c r="L363" s="39">
        <f t="shared" si="47"/>
        <v>5</v>
      </c>
      <c r="M363" s="62"/>
      <c r="N363" s="62"/>
      <c r="O363" s="62"/>
      <c r="P363" s="62"/>
      <c r="Q363" s="62"/>
      <c r="R363" s="62"/>
      <c r="S363" s="62"/>
      <c r="T363" s="62"/>
      <c r="U363" s="62"/>
      <c r="V363" s="62">
        <v>5</v>
      </c>
      <c r="W363" s="62"/>
      <c r="X363" s="62"/>
      <c r="Y363" s="62"/>
      <c r="Z363" s="62"/>
      <c r="AA363" s="62"/>
      <c r="AB363" s="62" t="s">
        <v>136</v>
      </c>
      <c r="AC363" s="62" t="s">
        <v>137</v>
      </c>
      <c r="AD363" s="62" t="s">
        <v>137</v>
      </c>
      <c r="AE363" s="62" t="s">
        <v>137</v>
      </c>
      <c r="AF363" s="62" t="s">
        <v>137</v>
      </c>
      <c r="AG363" s="62"/>
      <c r="AH363" s="62"/>
      <c r="AI363" s="62"/>
      <c r="AJ363" s="62"/>
      <c r="AK363" s="62"/>
      <c r="AL363" s="124" t="s">
        <v>1459</v>
      </c>
      <c r="AM363" s="98"/>
      <c r="AN363" s="98"/>
      <c r="AO363" s="98"/>
      <c r="AP363" s="98"/>
      <c r="AQ363" s="98"/>
      <c r="AR363" s="98"/>
      <c r="AS363" s="98"/>
      <c r="AT363" s="98"/>
      <c r="AU363" s="98"/>
      <c r="AV363" s="98"/>
      <c r="AW363" s="98"/>
      <c r="AX363" s="98"/>
      <c r="AY363" s="98"/>
      <c r="AZ363" s="98"/>
      <c r="BA363" s="98"/>
      <c r="BB363" s="98"/>
      <c r="BC363" s="98"/>
      <c r="BD363" s="98"/>
      <c r="BE363" s="98"/>
      <c r="BF363" s="98"/>
      <c r="BG363" s="98"/>
      <c r="BH363" s="98"/>
      <c r="BI363" s="98"/>
      <c r="BJ363" s="98"/>
      <c r="BK363" s="98"/>
      <c r="BL363" s="98"/>
      <c r="BM363" s="98"/>
      <c r="BN363" s="98"/>
      <c r="BO363" s="98"/>
      <c r="BP363" s="98"/>
      <c r="BQ363" s="98"/>
      <c r="BR363" s="98"/>
      <c r="BS363" s="98"/>
      <c r="BT363" s="98"/>
      <c r="BU363" s="98"/>
      <c r="BV363" s="98"/>
      <c r="BW363" s="98"/>
      <c r="BX363" s="98"/>
      <c r="BY363" s="98"/>
      <c r="BZ363" s="98"/>
      <c r="CA363" s="98"/>
      <c r="CB363" s="98"/>
      <c r="CC363" s="98"/>
      <c r="CD363" s="98"/>
      <c r="CE363" s="98"/>
      <c r="CF363" s="98"/>
      <c r="CG363" s="98"/>
      <c r="CH363" s="98"/>
      <c r="CI363" s="98"/>
      <c r="CJ363" s="98"/>
      <c r="CK363" s="98"/>
      <c r="CL363" s="98"/>
      <c r="CM363" s="98"/>
      <c r="CN363" s="98"/>
      <c r="CO363" s="98"/>
      <c r="CP363" s="98"/>
      <c r="CQ363" s="98"/>
      <c r="CR363" s="98"/>
      <c r="CS363" s="98"/>
      <c r="CT363" s="98"/>
      <c r="CU363" s="98"/>
      <c r="CV363" s="98"/>
      <c r="CW363" s="98"/>
      <c r="CX363" s="98"/>
      <c r="CY363" s="98"/>
      <c r="CZ363" s="98"/>
      <c r="DA363" s="98"/>
      <c r="DB363" s="98"/>
      <c r="DC363" s="98"/>
      <c r="DD363" s="98"/>
      <c r="DE363" s="98"/>
      <c r="DF363" s="98"/>
      <c r="DG363" s="98"/>
      <c r="DH363" s="98"/>
      <c r="DI363" s="98"/>
      <c r="DJ363" s="98"/>
      <c r="DK363" s="98"/>
      <c r="DL363" s="98"/>
      <c r="DM363" s="98"/>
      <c r="DN363" s="98"/>
      <c r="DO363" s="98"/>
      <c r="DP363" s="98"/>
      <c r="DQ363" s="98"/>
      <c r="DR363" s="98"/>
      <c r="DS363" s="98"/>
      <c r="DT363" s="98"/>
      <c r="DU363" s="98"/>
      <c r="DV363" s="98"/>
      <c r="DW363" s="98"/>
      <c r="DX363" s="98"/>
      <c r="DY363" s="98"/>
      <c r="DZ363" s="98"/>
      <c r="EA363" s="98"/>
      <c r="EB363" s="98"/>
      <c r="EC363" s="98"/>
      <c r="ED363" s="98"/>
      <c r="EE363" s="98"/>
      <c r="EF363" s="98"/>
      <c r="EG363" s="98"/>
      <c r="EH363" s="98"/>
      <c r="EI363" s="98"/>
      <c r="EJ363" s="98"/>
      <c r="EK363" s="98"/>
      <c r="EL363" s="98"/>
      <c r="EM363" s="98"/>
      <c r="EN363" s="98"/>
      <c r="EO363" s="98"/>
      <c r="EP363" s="98"/>
      <c r="EQ363" s="98"/>
      <c r="ER363" s="98"/>
      <c r="ES363" s="98"/>
      <c r="ET363" s="98"/>
      <c r="EU363" s="98"/>
      <c r="EV363" s="98"/>
      <c r="EW363" s="98"/>
      <c r="EX363" s="98"/>
      <c r="EY363" s="98"/>
      <c r="EZ363" s="98"/>
      <c r="FA363" s="98"/>
      <c r="FB363" s="98"/>
      <c r="FC363" s="98"/>
      <c r="FD363" s="98"/>
      <c r="FE363" s="98"/>
      <c r="FF363" s="98"/>
      <c r="FG363" s="98"/>
      <c r="FH363" s="98"/>
      <c r="FI363" s="98"/>
      <c r="FJ363" s="98"/>
      <c r="FK363" s="98"/>
      <c r="FL363" s="98"/>
      <c r="FM363" s="98"/>
      <c r="FN363" s="98"/>
      <c r="FO363" s="98"/>
      <c r="FP363" s="98"/>
      <c r="FQ363" s="98"/>
      <c r="FR363" s="98"/>
      <c r="FS363" s="98"/>
      <c r="FT363" s="98"/>
      <c r="FU363" s="98"/>
      <c r="FV363" s="98"/>
      <c r="FW363" s="98"/>
      <c r="FX363" s="98"/>
      <c r="FY363" s="98"/>
      <c r="FZ363" s="98"/>
      <c r="GA363" s="98"/>
      <c r="GB363" s="98"/>
      <c r="GC363" s="98"/>
      <c r="GD363" s="98"/>
      <c r="GE363" s="98"/>
      <c r="GF363" s="98"/>
      <c r="GG363" s="98"/>
      <c r="GH363" s="98"/>
      <c r="GI363" s="98"/>
      <c r="GJ363" s="98"/>
      <c r="GK363" s="98"/>
      <c r="GL363" s="98"/>
      <c r="GM363" s="98"/>
      <c r="GN363" s="98"/>
      <c r="GO363" s="98"/>
      <c r="GP363" s="98"/>
      <c r="GQ363" s="98"/>
      <c r="GR363" s="98"/>
      <c r="GS363" s="98"/>
      <c r="GT363" s="98"/>
      <c r="GU363" s="98"/>
      <c r="GV363" s="98"/>
      <c r="GW363" s="98"/>
      <c r="GX363" s="98"/>
      <c r="GY363" s="98"/>
      <c r="GZ363" s="98"/>
      <c r="HA363" s="98"/>
      <c r="HB363" s="98"/>
      <c r="HC363" s="98"/>
      <c r="HD363" s="98"/>
      <c r="HE363" s="98"/>
      <c r="HF363" s="98"/>
      <c r="HG363" s="98"/>
      <c r="HH363" s="98"/>
      <c r="HI363" s="98"/>
      <c r="HJ363" s="98"/>
      <c r="HK363" s="98"/>
      <c r="HL363" s="98"/>
      <c r="HM363" s="98"/>
      <c r="HN363" s="98"/>
      <c r="HO363" s="98"/>
      <c r="HP363" s="98"/>
      <c r="HQ363" s="98"/>
      <c r="HR363" s="98"/>
      <c r="HS363" s="98"/>
      <c r="HT363" s="98"/>
      <c r="HU363" s="98"/>
      <c r="HV363" s="98"/>
      <c r="HW363" s="98"/>
      <c r="HX363" s="98"/>
      <c r="HY363" s="98"/>
      <c r="HZ363" s="98"/>
      <c r="IA363" s="98"/>
      <c r="IB363" s="98"/>
      <c r="IC363" s="98"/>
      <c r="ID363" s="98"/>
      <c r="IE363" s="98"/>
      <c r="IF363" s="98"/>
      <c r="IG363" s="98"/>
      <c r="IH363" s="98"/>
      <c r="II363" s="98"/>
      <c r="IJ363" s="98"/>
      <c r="IK363" s="98"/>
      <c r="IL363" s="98"/>
      <c r="IM363" s="98"/>
      <c r="IN363" s="98"/>
      <c r="IO363" s="98"/>
      <c r="IP363" s="98"/>
      <c r="IQ363" s="98"/>
      <c r="IV363" s="57"/>
    </row>
    <row r="365" ht="12">
      <c r="C365" s="173"/>
    </row>
  </sheetData>
  <sheetProtection/>
  <mergeCells count="32">
    <mergeCell ref="A1:B1"/>
    <mergeCell ref="A2:AL2"/>
    <mergeCell ref="F3:G3"/>
    <mergeCell ref="L3:Z3"/>
    <mergeCell ref="M4:Q4"/>
    <mergeCell ref="R4:Z4"/>
    <mergeCell ref="A3:A5"/>
    <mergeCell ref="B3:B5"/>
    <mergeCell ref="C3:C5"/>
    <mergeCell ref="D3:D5"/>
    <mergeCell ref="E3:E5"/>
    <mergeCell ref="F4:F5"/>
    <mergeCell ref="G4:G5"/>
    <mergeCell ref="H3:H5"/>
    <mergeCell ref="I3:I5"/>
    <mergeCell ref="J3:J5"/>
    <mergeCell ref="K3:K5"/>
    <mergeCell ref="L4:L5"/>
    <mergeCell ref="AA3:AA5"/>
    <mergeCell ref="AB3:AB5"/>
    <mergeCell ref="AC3:AC5"/>
    <mergeCell ref="AD3:AD5"/>
    <mergeCell ref="AE3:AE5"/>
    <mergeCell ref="AF3:AF5"/>
    <mergeCell ref="AI142:AI143"/>
    <mergeCell ref="AJ142:AJ143"/>
    <mergeCell ref="AK3:AK5"/>
    <mergeCell ref="AK142:AK143"/>
    <mergeCell ref="AL3:AL5"/>
    <mergeCell ref="AL142:AL143"/>
    <mergeCell ref="AG3:AH4"/>
    <mergeCell ref="AI3:AJ4"/>
  </mergeCells>
  <dataValidations count="61">
    <dataValidation type="list" allowBlank="1" showInputMessage="1" showErrorMessage="1" sqref="H2 AB12 AB13 AB14 AB15 AB16 AB17 AB18 AB19 AB20 AB21 AB22 AB23 AB24 AB25 AB26 AB27 AB28 AB29 AB30 AB31 AB32 AB33 AB34 AB35 AB36 AB37 AB38 AB39 AB40 AB41 AB43 AB44 AB45 AB46 AB47 AB48 AB51 AB52 AB53 AB54 AB55 AB56 AB57 AB58 AB59 AB60 AB62 AB63 AB64 AB65 AB66 AB67 AB68 AB69 AB70 AB71 AB72 AB74 AB75 AB76 AB77 AB78 AB79 AB80 AB117 AB119 AB120 AB124 AB125 AB126 AB127 AB128 AB129 AA139 AB140 AD140:AF140 AB147 AB155 AC155:AF155 AC156:AF156 AB159 AC159 AC160:AF160 AC169:AF169 AC170:AF170 AB174 AC174:AF174 AB175 AC175:AF175 AB176 AC176:AF176 AC177:AF177 AC178:AF178 AC179:AF179 AC219:AF219 AC220:AF220 X242 AB242 X243">
      <formula1>$AN$5:$AN$5</formula1>
    </dataValidation>
    <dataValidation type="list" allowBlank="1" showInputMessage="1" showErrorMessage="1" sqref="AB243 AB245 AB246 AB247 AB248 AB250 AB254 AB255 AB258 AB259 AA283 AA292 AA298 AA299 AA300 AB307 AB308 AB313 AB315 AB316 AB317 AB318 AB319 AB321 AB322 AB323 AB324 AB49:AB50 AB122:AB123 AB252:AB253 AB256:AB257">
      <formula1>$AN$5:$AN$5</formula1>
    </dataValidation>
    <dataValidation type="list" allowBlank="1" showInputMessage="1" showErrorMessage="1" sqref="AA189 AA215 AA216 AB290 AC290 AD290 AE290 AF290">
      <formula1>$AQ$5:$AQ$6</formula1>
    </dataValidation>
    <dataValidation type="list" allowBlank="1" showInputMessage="1" showErrorMessage="1" sqref="AA143 AA144">
      <formula1>$AL$4:$AL$6</formula1>
    </dataValidation>
    <dataValidation type="list" allowBlank="1" showInputMessage="1" showErrorMessage="1" sqref="H10 H11">
      <formula1>$AM$3:$AM$4</formula1>
    </dataValidation>
    <dataValidation type="list" allowBlank="1" showInputMessage="1" showErrorMessage="1" sqref="AA2 AB139:AF139 AA156 AA160 AB283:AC283 AD283:AF283 AB285 AC285 AD285 AE285 AF285 AB286 AC286 AD286 AE286 AF286 AB287 AC287 AD287 AE287 AF287 AB292:AF292 AB298:AF298 AB299 AD299:AF299 AB300 AD300:AF300">
      <formula1>$AO$5:$AO$5</formula1>
    </dataValidation>
    <dataValidation type="list" allowBlank="1" showInputMessage="1" showErrorMessage="1" sqref="H360">
      <formula1>$AM$5:$AM$7</formula1>
    </dataValidation>
    <dataValidation type="list" allowBlank="1" showInputMessage="1" showErrorMessage="1" sqref="AA210 AC210">
      <formula1>$AB$5:$AB$5</formula1>
    </dataValidation>
    <dataValidation type="list" allowBlank="1" showInputMessage="1" showErrorMessage="1" sqref="H190 H198 H199 H209 H191:H192 H193:H194 H195:H196 H200:H201 H203:H204 H205:H206 H207:H208">
      <formula1>$AO$5:$AO$142</formula1>
    </dataValidation>
    <dataValidation type="list" allowBlank="1" showInputMessage="1" showErrorMessage="1" sqref="AA7 AA8 AA9 AA10 AA11 AA42 AA61 AA116 AA118 AA121 AA131 AA149 AA150 AA151 AA166 AB288 AA289 AA305 AA306 AA311 AA312 AA320">
      <formula1>$AM$4:$AM$4</formula1>
    </dataValidation>
    <dataValidation type="list" allowBlank="1" showInputMessage="1" showErrorMessage="1" sqref="AB2:AF2 AC12 AD12 AE12 AF12 AC13 AD13 AE13 AF13 AC14 AD14 AE14 AF14 AC15 AD15 AE15 AF15 AC16 AD16 AE16 AF16 AC17 AD17 AE17 AF17 AC18 AD18 AE18 AF18 AC19 AD19 AE19 AF19 AC20 AD20 AE20 AF20 AC21 AD21 AE21 AF21 AC22 AD22 AE22 AF22 AC23 AD23 AE23 AF23 AC24 AD24 AE24 AF24 AC25 AD25 AE25 AF25 AC26 AD26 AE26 AF26 AC27 AD27 AE27 AF27 AC28 AD28 AE28 AF28 AC29 AD29 AE29 AF29 AC30 AD30 AE30 AF30 AC31 AD31 AE31 AF31 AC32 AD32 AE32 AF32 AC33 AD33 AE33 AF33 AC34 AD34 AE34 AF34 AC35 AD35 AE35 AF35 AC36 AD36 AE36">
      <formula1>$AP$5:$AP$5</formula1>
    </dataValidation>
    <dataValidation type="list" allowBlank="1" showInputMessage="1" showErrorMessage="1" sqref="AF36 AC37 AD37 AE37 AF37 AC38 AD38 AE38 AF38 AC39 AD39 AE39 AF39 AC40 AD40 AE40 AF40 AC41 AD41 AE41 AF41 AC43 AD43 AE43 AF43 AC44 AD44 AE44 AF44 AC45 AD45 AE45 AF45 AC46 AD46 AE46 AF46 AC47 AD47 AE47 AF47 AC48 AD48 AE48 AF48 AC51 AD51 AE51 AF51 AC52 AD52 AE52 AF52 AC53 AD53 AE53 AF53 AC54 AD54 AE54 AF54 AC55 AD55 AE55 AF55 AC56 AD56 AE56 AF56 AC57 AD57 AE57 AF57 AC58 AD58 AE58 AF58 AC59 AD59 AE59 AF59 AC60 AD60 AE60 AF60 AC62 AD62 AE62 AF62 AC63 AD63 AE63 AF63 AC64 AD64 AE64 AF64 AC65 AD65 AE65">
      <formula1>$AP$5:$AP$5</formula1>
    </dataValidation>
    <dataValidation type="list" allowBlank="1" showInputMessage="1" showErrorMessage="1" sqref="AF65 AC66 AD66 AE66 AF66 AC67 AD67 AE67 AF67 AC68 AD68 AE68 AF68 AC69 AD69 AE69 AF69 AC70 AD70 AE70 AF70 AC71 AD71 AE71 AF71 AC72 AD72 AE72 AF72 AC74 AD74 AE74 AF74 AC75 AD75 AE75 AF75 AC76 AD76 AE76 AF76 AC77 AD77 AE77 AF77 AC78 AD78 AE78 AF78 AC79 AD79 AE79 AF79 AC80 AD80 AE80 AF80 AC81 AC117 AD117 AE117 AF117 AC119 AD119 AE119 AF119 AC120 AD120 AE120 AF120 AC124 AD124 AE124 AF124 AC125 AD125 AE125 AF125 AC126 AD126 AE126 AF126 AC127 AD127 AE127 AF127 AC128 AD128 AE128 AF128 AC129 AD129 AE129 AF129 AC147 AD147 AE147 AF147 AB156 AB160">
      <formula1>$AP$5:$AP$5</formula1>
    </dataValidation>
    <dataValidation type="list" allowBlank="1" showInputMessage="1" showErrorMessage="1" sqref="AA169 AA170 AA173 AA177 AA188 Z190 Z198 Z199 Z209 Z210 AA219 AA220 AD245 AE245 AF245 AC246 AD246 AE246 AF246 AD247 AE247 AF247 AD248 AE248 AF248 AD250 AE250 AF250 AF251 AD254 AE254 AF254 AD255 AE255 AF255 AD256 AE256 AF256 AD257 AE257 AF257 AD258 AE258 AF258 AD259 AE259 AF259 AA272 AC307 AD307 AE307 AF307 AD308 AE308 AF308 AC313 AD313 AE313 AF313 AC315 AD315 AE315 AF315 AC316 AD316 AE316 AF316 AC317 AD317 AE317 AF317 AC318 AD318 AE318 AF318 AC319 AD319 AE319 AF319 AC321 AD321 AE321 AF321 AC322 AD322 AE322 AF322 AC323 AD323 AE323 AF323 AC324 AD324 AE324 AF324 AA335 AA336 AA337 AA342 AA343">
      <formula1>$AP$5:$AP$5</formula1>
    </dataValidation>
    <dataValidation type="list" allowBlank="1" showInputMessage="1" showErrorMessage="1" sqref="AA344 AA349 Z191:Z192 Z193:Z194 Z195:Z196 Z200:Z201 Z203:Z204 Z205:Z206 Z207:Z208 AA350:AA351 AC49:AC50 AC122:AC123 AD49:AD50 AD122:AD123 AD252:AD253 AE49:AE50 AE122:AE123 AE252:AE253 AF49:AF50 AF122:AF123 AF252:AF253">
      <formula1>$AP$5:$AP$5</formula1>
    </dataValidation>
    <dataValidation type="list" allowBlank="1" showInputMessage="1" showErrorMessage="1" sqref="AA130 AA132 AA133 AA304 AA314">
      <formula1>$AM$3:$AM$3</formula1>
    </dataValidation>
    <dataValidation type="list" allowBlank="1" showInputMessage="1" showErrorMessage="1" sqref="H7 H8">
      <formula1>$AN$3:$AN$4</formula1>
    </dataValidation>
    <dataValidation type="list" allowBlank="1" showInputMessage="1" showErrorMessage="1" sqref="AD210 AE210 AF210 AD291 AF291">
      <formula1>$AA$5:$AA$5</formula1>
    </dataValidation>
    <dataValidation type="list" allowBlank="1" showInputMessage="1" showErrorMessage="1" sqref="AC73 AD73 AE73 AF73 AA161 AA162 Z197 AB360:AF360">
      <formula1>$AO$5:$AO$6</formula1>
    </dataValidation>
    <dataValidation type="list" allowBlank="1" showInputMessage="1" showErrorMessage="1" sqref="AB7 AB8 AB9 AB10 AB11 AB42 AB61 AB116 AB118 AB121 AB131 AB149 AB150 AB151 AB166 AB289 AB305 AB306 AB311 AB312 AB320">
      <formula1>$AN$4:$AN$4</formula1>
    </dataValidation>
    <dataValidation type="list" allowBlank="1" showInputMessage="1" showErrorMessage="1" sqref="H12 H13 H134 H135 H141 AB211 AC211 AA223 AA224 AA225 AA228 W242 AA242 W243 AA243 AA244 AC245 AC247 AC248 AC249 AC250 AC251 AC255 AC258 AC259 AC308 H136:H138 AA226:AA227 AC252:AC254 AC256:AC257">
      <formula1>$AM$4:$AM$5</formula1>
    </dataValidation>
    <dataValidation type="list" allowBlank="1" showInputMessage="1" showErrorMessage="1" sqref="H197 H202">
      <formula1>$AN$5:$AN$9</formula1>
    </dataValidation>
    <dataValidation type="list" allowBlank="1" showInputMessage="1" showErrorMessage="1" sqref="AC7 AD7 AE7 AF7 AC8 AD8 AE8 AF8 AC9 AD9 AE9 AF9 AC10 AD10 AE10 AF10 AC11 AD11 AE11 AF11 AC42 AD42 AE42 AF42 AC61 AD61 AE61 AF61 AC116 AD116 AE116 AF116 AC118 AD118 AE118 AF118 AC121 AD121 AE121 AF121 AC131 AD131 AE131 AF131 AC149 AD149 AE149 AF149 AC150 AD150 AE150 AF150 AC151 AD151 AE151 AF151 AC166 AD166 AE166 AF166 AC289 AD289 AE289 AF289 AC305 AD305 AE305 AF305 AC306 AD306 AE306 AF306 AC311 AD311 AE311 AF311 AC312 AD312 AE312 AF312 AC320 AD320 AE320 AF320">
      <formula1>$AP$4:$AP$4</formula1>
    </dataValidation>
    <dataValidation type="list" allowBlank="1" showInputMessage="1" showErrorMessage="1" sqref="AA12 AA13 AA14 AA15 AA16 AA17 AA18 AA19 AA20 AA21 AA22 AA23 AA24 AA25 AA26 AA27 AA28 AA29 AA30 AA31 AA32 AA33 AA34 AA35 AA36 AA37 AA38 AA39 AA40 AA41 AA43 AA44 AA45 AA46 AA47 AA48 AA51 AA52 AA53 AA54 AA55 AA56 AA57 AA58 AA59 AA60 AA62 AA63 AA64 AA65 AA66 AA67 AA68 AA69 AA70 AA71 AA72 AA74 AA75 AA76 AA77 AA78 AA79 AA80 AA117 AA119 AA120 AA124 AA125 AA126 AA127 AA128 AA129 H139 AA140 AA147 AD211:AF211 AA245 AA246 AA247 AA248 AA250 AA254 AA255 AA258 AA259 AA307 AA308 AA313 AA315 AA316 AA317 AA318 AA319 AA321 AA322 AA323 AA324 AA49:AA50 AA122:AA123">
      <formula1>$AM$5:$AM$5</formula1>
    </dataValidation>
    <dataValidation type="list" allowBlank="1" showInputMessage="1" showErrorMessage="1" sqref="AA252:AA253 AA256:AA257">
      <formula1>$AM$5:$AM$5</formula1>
    </dataValidation>
    <dataValidation type="list" allowBlank="1" showInputMessage="1" showErrorMessage="1" sqref="AA73 AB81 AD81 AB82 AC82 AD82 H140 AB143 AC143 AD143 AE143 AF143 AB144 AC144 AD144 AE144 AF144 AA155 AA159 Z171 AA171 AB171 AC171:AF171 AA211 Y243:Z243 AC243:AF243 AC262 A264 A265 A273 A274 A283 A287 AA288 A296 A297 A298 A299 A300 A301 A302 A307 A335 A336 A337 A266:A267 A285:A286 AB83:AB87 AC83:AC87 AD83:AD87 AE81:AE82 AE83:AE87 AF81:AF82 AF83:AF87 AA136:AF137">
      <formula1>#REF!</formula1>
    </dataValidation>
    <dataValidation type="list" allowBlank="1" showInputMessage="1" showErrorMessage="1" sqref="AB73">
      <formula1>$AM$5:$AM$6</formula1>
    </dataValidation>
    <dataValidation type="list" allowBlank="1" showInputMessage="1" showErrorMessage="1" sqref="B79 C79 B121 C121 B124 C124 B125 C125 B130 B147 B148 B152 C152 B153 C153 B154 B167 C167 B168 C168 B171 C171 B172 C172 B173 B174 B175 B178 B179 B180 C180 B181 C181 B221 C221 B222 C222 B223 C223 B224 C224 B225 C225 B228 C228 C229 C231 B236 C236 B237 C237 B240 C240 B241 C241 B242 C242 B243 C243 E243 B244 C244 B245 C245 B246 C246 B249 C249 B250 C250 B251 C251 B254 C254 B255 C255 B258 C258 B259 C259 B260 B261 B262 B263 B264 B265 B268 B269 B270 B271 B272 B273 B274 B283 B284 B285 B286 B287 B288 C288">
      <formula1>INDIRECT($A79)</formula1>
    </dataValidation>
    <dataValidation type="list" allowBlank="1" showInputMessage="1" showErrorMessage="1" sqref="B289 C289 B290 B296 B297 B302 B304 B305 B306 B307 C307 B308 C308 B310 B311 B312 B313 C313 B314 C314 B315 C315 B316 C316 B317 C317 B320 C320 B323 C323 B324 C324 B332 B333 B334 B335 B336 B337 B338 B345 B346 B347 B348 B349 B350 B351 B353 B356 B358 B359 C359 B119:B120 B122:B123 B134:B135 B136:B141 B149:B151 B176:B177 B217:B218 B226:B227 B229:B230 B231:B235 B238:B239 B247:B248 B252:B253 B256:B257 B266:B267 B275:B280 B281:B282 B294:B295 B318:B319 B321:B322 B354:B355 C119:C120 C122:C123 C134:C135 C136:C141 C149:C151 C217:C218 C226:C227 C238:C239 C247:C248 C252:C253 C256:C257 C318:C319 C321:C322">
      <formula1>INDIRECT($A79)</formula1>
    </dataValidation>
    <dataValidation type="list" allowBlank="1" showInputMessage="1" showErrorMessage="1" sqref="AA95 AA331">
      <formula1>$AU$4:$AU$5</formula1>
    </dataValidation>
    <dataValidation type="list" allowBlank="1" showInputMessage="1" showErrorMessage="1" sqref="AA81 AA82 AA83:AA87">
      <formula1>$AL$5:$AL$6</formula1>
    </dataValidation>
    <dataValidation type="list" allowBlank="1" showInputMessage="1" showErrorMessage="1" sqref="AB93 AA101 AA106 AA107 AA108 AA325 AA326 AA327 AA328 AA329 AA330 AA88:AA94 AA96:AA99 AA102:AA105 AA110:AA115">
      <formula1>$AQ$4:$AQ$5</formula1>
    </dataValidation>
    <dataValidation type="list" allowBlank="1" showInputMessage="1" showErrorMessage="1" sqref="AB92 AD92:AF92 AC93:AJ93 AB94:AF94 AB99 AC99 AD99:AF99 AB101:AF101 AB102:AF102 AB103 AD103:AF103 AB106:AF106 AB107:AF107 AB108:AF108 AB112 AC112 AD112:AF112 AB325:AF325 AB326:AF326 AB327:AF327 AB328:AF328 AB329:AF329 AB330:AF330 AB104:AF105 AB110:AF111 AB96:AF98 AB88:AF91 AB113:AF115">
      <formula1>$AR$4:$AR$5</formula1>
    </dataValidation>
    <dataValidation type="list" allowBlank="1" showInputMessage="1" showErrorMessage="1" sqref="AB169 AB170 AB173:AF173 AB177 AB188:AF188 AB190:AF190 AB195:AF195 AB196:AF196 AB197 AB198:AF198 AB199:AF199 AB202 AB209:AF209 AB219 AB220 AA221 AB267:AF267 AB272 AC272 AB335 AC335 AD335 AE335 AF335 AB336 AC336 AD336 AE336 AF336 AB337 AC337 AD337 AE337 AF337 AB342 AC342 AD342 AE342 AF342 AB343 AC343 AD343 AE343 AF343 AB344 AC344 AD344 AE344 AF344 AD348 AB349 AC349 AD349 AE349 AF349 AA217:AA218 AB350:AB351 AC350:AC351 AD350:AD351 AE350:AE351 AF350:AF351 AB200:AF201 AB191:AF192 AB193:AF194 AB203:AF204 AB205:AF206 AB207:AF208">
      <formula1>$AQ$5:$AQ$5</formula1>
    </dataValidation>
    <dataValidation type="list" allowBlank="1" showInputMessage="1" showErrorMessage="1" sqref="AA134 AA135 AA138 AA141 AA264 AA265 AA282 AA296 AA301 AA302 AA273:AA274">
      <formula1>$AN$4:$AN$5</formula1>
    </dataValidation>
    <dataValidation type="list" allowBlank="1" showInputMessage="1" showErrorMessage="1" sqref="AC92 AC103 AC140 AB189:AF189 AB215 AC215 AD215 AE215 AF215 AB216 AC216 AD216 AE216 AF216 AB297:AF297">
      <formula1>$AR$5:$AR$6</formula1>
    </dataValidation>
    <dataValidation type="list" allowBlank="1" showInputMessage="1" showErrorMessage="1" sqref="H95 H331">
      <formula1>$AT$4:$AT$6</formula1>
    </dataValidation>
    <dataValidation type="list" allowBlank="1" showInputMessage="1" showErrorMessage="1" sqref="AB95:AF95 AA145 AA148 AB331:AF331">
      <formula1>$AV$4:$AV$5</formula1>
    </dataValidation>
    <dataValidation type="list" allowBlank="1" showInputMessage="1" showErrorMessage="1" sqref="AA100 AA109">
      <formula1>$AV$3:$AV$4</formula1>
    </dataValidation>
    <dataValidation type="list" allowBlank="1" showInputMessage="1" showErrorMessage="1" sqref="AB100:AF100 AB109:AF109">
      <formula1>$AW$3:$AW$4</formula1>
    </dataValidation>
    <dataValidation type="list" allowBlank="1" showInputMessage="1" showErrorMessage="1" sqref="H101 H106 H107 H108 AB266:AC266 AD266:AE266 AF266 H325 H326 H328 H329 H88:H94 H96:H99 H102:H105 H110:H115">
      <formula1>$AP$4:$AP$5</formula1>
    </dataValidation>
    <dataValidation type="list" allowBlank="1" showInputMessage="1" showErrorMessage="1" sqref="AB130 AB132 AB133 AB304 AB314">
      <formula1>$AN$3:$AN$3</formula1>
    </dataValidation>
    <dataValidation type="list" allowBlank="1" showInputMessage="1" showErrorMessage="1" sqref="Z360 AA360">
      <formula1>$AN$5:$AN$6</formula1>
    </dataValidation>
    <dataValidation type="list" allowBlank="1" showInputMessage="1" showErrorMessage="1" sqref="AC130 AC132 AD132 AE132 AF132 AC133 AD133 AE133 AF133 AC304 AD304 AE304 AF304 AC314 AD314 AE314 AF314">
      <formula1>$AP$3:$AP$3</formula1>
    </dataValidation>
    <dataValidation type="list" allowBlank="1" showInputMessage="1" showErrorMessage="1" sqref="H307">
      <formula1>$AQ$3:$AQ$5</formula1>
    </dataValidation>
    <dataValidation type="list" allowBlank="1" showInputMessage="1" showErrorMessage="1" sqref="AB145 AC145 AD145 AE145 AF145 AA146 AB146 AB148 AC148 AD148 AE148 AF148">
      <formula1>$AW$4:$AW$5</formula1>
    </dataValidation>
    <dataValidation type="list" allowBlank="1" showInputMessage="1" showErrorMessage="1" sqref="AB134:AF134 AB135 AC135:AF135 AB138:AF138 AB141:AE141 AF141 AB264:AC264 AD264:AE264 AF264 AB265:AC265 AD265:AE265 AF265 AA266 AD273 AE273 AF273 AB282 AC282 AD282 AE282 AF282 AB296 AC296 AD296 AE296 AF296 AB301 AC301 AD301 AE301 AF301 AB302 AC302 AD302 AE302 AF302 O353:Q353 S353 O354:Q354 S354 O355:Q355 S355 AB273:AB274 AC273:AC274">
      <formula1>$AO$4:$AO$5</formula1>
    </dataValidation>
    <dataValidation type="list" allowBlank="1" showInputMessage="1" showErrorMessage="1" sqref="H297">
      <formula1>$AP$5:$AP$9</formula1>
    </dataValidation>
    <dataValidation type="list" allowBlank="1" showInputMessage="1" showErrorMessage="1" sqref="AB142 AB157 AB158 AB163 AB358 AB164:AB165">
      <formula1>$AS$5:$AS$5</formula1>
    </dataValidation>
    <dataValidation type="list" allowBlank="1" showInputMessage="1" showErrorMessage="1" sqref="AA157 AA158 AA163 AB221:AF221 AA164:AA165 AB217:AF218">
      <formula1>$AR$5:$AR$5</formula1>
    </dataValidation>
    <dataValidation type="list" allowBlank="1" showInputMessage="1" showErrorMessage="1" sqref="AB161 AB162 AC197 AD197:AF197 AC202 AD202:AF202 AA290">
      <formula1>$AP$5:$AP$6</formula1>
    </dataValidation>
    <dataValidation type="list" allowBlank="1" showInputMessage="1" showErrorMessage="1" sqref="H173 H188">
      <formula1>$AO$5:$AO$7</formula1>
    </dataValidation>
    <dataValidation type="list" allowBlank="1" showInputMessage="1" showErrorMessage="1" sqref="AD241:AF241 Z242 AD242:AF242">
      <formula1>$X$5:$X$5</formula1>
    </dataValidation>
    <dataValidation type="list" allowBlank="1" showInputMessage="1" showErrorMessage="1" sqref="B182 B183 C183 B184 C184 B185 C185 B292 B293 B300 C300 B301 B303 D306 D312 B357 B186:B187 B298:B299 B342:B344 C186:C187">
      <formula1>INDIRECT($B182)</formula1>
    </dataValidation>
    <dataValidation type="list" allowBlank="1" showInputMessage="1" showErrorMessage="1" sqref="AB210">
      <formula1>$AC$5:$AC$5</formula1>
    </dataValidation>
    <dataValidation type="list" allowBlank="1" showInputMessage="1" showErrorMessage="1" sqref="H215">
      <formula1>$AP$5:$AP$7</formula1>
    </dataValidation>
    <dataValidation type="list" allowBlank="1" showInputMessage="1" showErrorMessage="1" sqref="AA222 AA236 AA237 AA240 AA241 W244 AA249 AA229:AA230 AA231:AA235 AA238:AA239">
      <formula1>$AJ$5:$AJ$5</formula1>
    </dataValidation>
    <dataValidation type="list" allowBlank="1" showInputMessage="1" showErrorMessage="1" sqref="AB222:AF222 AC223 AC224 AC225 AC228 AB236:AF236 AB237:AF237 AB240:AC240 AD240:AF240 AB241 AC241 X244:Z244 AB244:AF244 AB249 AD249:AF249 AB229:AB230 AB231:AB235 AC226:AC227 AC229:AC230 AC231:AC235 AD229:AD230 AD231:AD235 AE229:AE230 AE231:AE235 AF229:AF230 AF231:AF235 AB238:AF239">
      <formula1>$AK$5:$AK$5</formula1>
    </dataValidation>
    <dataValidation type="list" allowBlank="1" showInputMessage="1" showErrorMessage="1" sqref="AA263 AA334">
      <formula1>$AE$4:$AE$5</formula1>
    </dataValidation>
    <dataValidation type="list" allowBlank="1" showInputMessage="1" showErrorMessage="1" sqref="N352:Q352 S352">
      <formula1>$AO$2:$AO$3</formula1>
    </dataValidation>
    <dataValidation type="list" allowBlank="1" showInputMessage="1" showErrorMessage="1" sqref="AC288 AD288 AE288 AF288">
      <formula1>$AO$4:$AO$4</formula1>
    </dataValidation>
  </dataValidations>
  <printOptions/>
  <pageMargins left="0.4722222222222222" right="0.4326388888888889" top="0.5506944444444445" bottom="0.66875" header="0.5118055555555555" footer="0.5118055555555555"/>
  <pageSetup firstPageNumber="4" useFirstPageNumber="1" fitToHeight="0" fitToWidth="1" horizontalDpi="600" verticalDpi="600" orientation="landscape" paperSize="8" scale="60"/>
  <headerFooter scaleWithDoc="0" alignWithMargins="0">
    <oddFooter>&amp;C&amp;P</oddFooter>
  </headerFooter>
  <ignoredErrors>
    <ignoredError sqref="M202" formulaRange="1"/>
  </ignoredErrors>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MyPC</dc:creator>
  <cp:keywords/>
  <dc:description/>
  <cp:lastModifiedBy>现在进行时</cp:lastModifiedBy>
  <dcterms:created xsi:type="dcterms:W3CDTF">2020-03-04T10:36:22Z</dcterms:created>
  <dcterms:modified xsi:type="dcterms:W3CDTF">2020-10-13T09:37:31Z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