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表" sheetId="5" r:id="rId1"/>
    <sheet name="扶贫办" sheetId="9" r:id="rId2"/>
    <sheet name="农业农村局" sheetId="10" r:id="rId3"/>
    <sheet name="水利局" sheetId="11" r:id="rId4"/>
  </sheets>
  <definedNames>
    <definedName name="_xlnm.Print_Titles" localSheetId="2">农业农村局!$1:$5</definedName>
    <definedName name="_xlnm.Print_Titles" localSheetId="1">扶贫办!$1:$5</definedName>
  </definedNames>
  <calcPr calcId="144525"/>
</workbook>
</file>

<file path=xl/sharedStrings.xml><?xml version="1.0" encoding="utf-8"?>
<sst xmlns="http://schemas.openxmlformats.org/spreadsheetml/2006/main" count="270" uniqueCount="134">
  <si>
    <t>附表1</t>
  </si>
  <si>
    <t>吴堡县2019年第十三批涉农整合财政扶贫资金项目计划汇总表</t>
  </si>
  <si>
    <t>序号</t>
  </si>
  <si>
    <t>项目主管部门</t>
  </si>
  <si>
    <t>项目类型</t>
  </si>
  <si>
    <t>项目个数</t>
  </si>
  <si>
    <t>计划资金
（万元）</t>
  </si>
  <si>
    <t>已下达
（万元）</t>
  </si>
  <si>
    <t>本次下达
（万元）</t>
  </si>
  <si>
    <t>备注</t>
  </si>
  <si>
    <t>总计</t>
  </si>
  <si>
    <t>扶贫办</t>
  </si>
  <si>
    <t>合计</t>
  </si>
  <si>
    <t>贷款贴息</t>
  </si>
  <si>
    <t>产业小型配套基础设施</t>
  </si>
  <si>
    <t>道路工程</t>
  </si>
  <si>
    <t>农业农村局</t>
  </si>
  <si>
    <t>村集体经济</t>
  </si>
  <si>
    <t>水利局</t>
  </si>
  <si>
    <t>饮水工程</t>
  </si>
  <si>
    <t>附表2</t>
  </si>
  <si>
    <t>吴堡县2019年第十三批涉农整合财政扶贫资金项目计划（扶贫办）明细表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</si>
  <si>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</si>
  <si>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</si>
  <si>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</si>
  <si>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</si>
  <si>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</si>
  <si>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</si>
  <si>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</si>
  <si>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</si>
  <si>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财政资金支持环节</t>
  </si>
  <si>
    <t>备注（已下达资金）</t>
  </si>
  <si>
    <t>备注（本次资金来源）</t>
  </si>
  <si>
    <t>计划资金</t>
  </si>
  <si>
    <t>已下达资金</t>
  </si>
  <si>
    <t>本次下达资金</t>
  </si>
  <si>
    <t>整合资金</t>
  </si>
  <si>
    <t>中央</t>
  </si>
  <si>
    <t>省级</t>
  </si>
  <si>
    <t>市级</t>
  </si>
  <si>
    <t>县级</t>
  </si>
  <si>
    <t>小计</t>
  </si>
  <si>
    <t>吴脱贫发〔2019〕1号下达5.8288万元、7号37万元、9号17.5896万元、36号30万元、64号10.6万元</t>
  </si>
  <si>
    <t>榆政财建（2019）119号支71.07万元
榆政财建（2019）142号支42.43万元
榆政财农发（2019）106号支6万元
吴政财预发〔2019〕395号支36.68万元</t>
  </si>
  <si>
    <t>产业发展类</t>
  </si>
  <si>
    <t>全县</t>
  </si>
  <si>
    <t>互助资金贴息，预计贴息500户</t>
  </si>
  <si>
    <t>帮助贫困户增加收入，解决生产困难</t>
  </si>
  <si>
    <t>全额投资</t>
  </si>
  <si>
    <t>吴脱贫发〔2019〕9号下达17.5896万元</t>
  </si>
  <si>
    <t>榆政财农发（2019）106号支6万元
榆政财建（2019）119号支28.39万元</t>
  </si>
  <si>
    <t>小额信贷贴息，预计贴息1200户</t>
  </si>
  <si>
    <t>吴脱贫发〔2019〕1号下达5.8288万元</t>
  </si>
  <si>
    <t>榆政财建（2019）142号支30.71万元
榆政财建（2019）119号支42.68万元</t>
  </si>
  <si>
    <t>岔上镇崖磘上村</t>
  </si>
  <si>
    <t>维护人畜饮水井1处、维护人畜饮水井管道1千米、新修蓄水池1座</t>
  </si>
  <si>
    <t>受益贫困户51户111人，解决生产困难</t>
  </si>
  <si>
    <t>吴脱贫发〔2019〕36号下达30万元</t>
  </si>
  <si>
    <t>榆政财建（2019）142号支10万元</t>
  </si>
  <si>
    <t>寇家塬镇
砖窑山村</t>
  </si>
  <si>
    <t>桑园基地配套田间砖铺道路宽3米、长2公里</t>
  </si>
  <si>
    <t>受益贫困户47户86人，解决生产困难，增加贫困户劳务收入</t>
  </si>
  <si>
    <t>吴政财预发〔2019〕395号扶贫办盘活资金129.8万元中支36万元</t>
  </si>
  <si>
    <t>基础设施类</t>
  </si>
  <si>
    <t>岔上镇宋家条村</t>
  </si>
  <si>
    <t>村内砖铺通村通组道路1.2公里</t>
  </si>
  <si>
    <t>受益贫困户39户71人，解决道路安全，方便出行</t>
  </si>
  <si>
    <t>吴脱贫发〔2019〕7号下达37万元、64号10.6万元、</t>
  </si>
  <si>
    <t>榆政财建（2019）142号支1.72万元
吴政财预发〔2019〕395号扶贫办盘活资金129.8万元中支0.68万元</t>
  </si>
  <si>
    <t>附表3</t>
  </si>
  <si>
    <t>项目
类别</t>
  </si>
  <si>
    <t>吴脱贫发〔2019〕7号下达24.516万元、27号78.244万元、36号8.4万元、40号80万元</t>
  </si>
  <si>
    <t>榆政财农综发（2019）3号支105.82万元
榆政财建（2019）119号支47.93万元</t>
  </si>
  <si>
    <t>宋家川街道达连坡村</t>
  </si>
  <si>
    <t>存栏羊260只，种植苜蓿50亩，建圈舍1000平方米，草料库180平方米，堆粪场24平方米，草料粉碎加工设备3台，防疫室、消毒室100平方米，修便道、场区硬化。养殖场收益分红的形式，增加贫困户收入。</t>
  </si>
  <si>
    <t>带动贫困户58户111人，预计收益3万元，户均增收517元。</t>
  </si>
  <si>
    <t>吴脱贫发〔2019〕7号下达12.786万元、27号下达29.834万元</t>
  </si>
  <si>
    <t>榆政财农综发（2019）3号支12.98万元</t>
  </si>
  <si>
    <t>宋家川街道后墕村</t>
  </si>
  <si>
    <t>存栏母牛50头，圈舍400平方米，草料库180平方米，堆粪场40平方米，草料粉碎加工设备3台，防疫室、消毒室100平方米，修便道、场区硬化。养殖场收益分红的形式，增加贫困户收入</t>
  </si>
  <si>
    <t>带动贫困户74户144人，预计收益2.5万元，户均增收338元。</t>
  </si>
  <si>
    <t>吴脱贫发〔2019〕7号下达11.73万元、27号下达27.37万元</t>
  </si>
  <si>
    <t>榆政财农综发（2019）3号支9.5万元</t>
  </si>
  <si>
    <t>寇家塬镇慕家塬村</t>
  </si>
  <si>
    <t>（套种）新建375亩小杂粮种植</t>
  </si>
  <si>
    <t>带动贫困户87户</t>
  </si>
  <si>
    <t>吴脱贫发〔2019〕36号下达3.4万元</t>
  </si>
  <si>
    <t>榆政财农综发（2019）3号支4.1万元</t>
  </si>
  <si>
    <t>寇家塬镇东庄村</t>
  </si>
  <si>
    <t>300亩昆仑雪菊</t>
  </si>
  <si>
    <t>带动贫困户74户</t>
  </si>
  <si>
    <t>吴脱贫发〔2019〕36号下达5万元</t>
  </si>
  <si>
    <t>榆政财农综发（2019）3号支10万元</t>
  </si>
  <si>
    <t>寇家塬镇刘家塬头村</t>
  </si>
  <si>
    <t>新栽雪菊47亩</t>
  </si>
  <si>
    <t>带动贫困户41户</t>
  </si>
  <si>
    <t>吴脱贫发〔2019〕27号下达1.6万元</t>
  </si>
  <si>
    <t>榆政财农综发（2019）3号支0.75万元</t>
  </si>
  <si>
    <t>岔上镇樊家畔村</t>
  </si>
  <si>
    <t>新建塑料大棚7座，480平米/座，共计3360平米，小杂粮种植300亩</t>
  </si>
  <si>
    <t>带动贫困户67户</t>
  </si>
  <si>
    <t>吴脱贫发〔2019〕27号下达19.44万元</t>
  </si>
  <si>
    <t>榆政财农综发（2019）3号支3.36万元</t>
  </si>
  <si>
    <t>岔上镇前畔村</t>
  </si>
  <si>
    <t>谷子基地50亩（50亩以上另外补助2.5），套种红小豆150亩，绿豆30亩，芝麻20亩</t>
  </si>
  <si>
    <t>带动贫困户48户</t>
  </si>
  <si>
    <t>榆政财农综发（2019）3号支7.5万元</t>
  </si>
  <si>
    <t>2017年栽植268亩山地苹果第三轮补助268*500元=13.4万元2018年栽植山地苹果350亩第二轮补助350*500=17.5万元</t>
  </si>
  <si>
    <t>榆政财农综发（2019）3号支30.9万元</t>
  </si>
  <si>
    <t>2017年栽植210亩山地苹果第三轮补助210*500元=10.5万元2018年栽植第二轮补助98*500=4.9万元</t>
  </si>
  <si>
    <t>榆政财农综发（2019）3号支15.4万元</t>
  </si>
  <si>
    <t>辛家沟镇霍家山村</t>
  </si>
  <si>
    <t>山地苹果基地林下种植小杂粮种植500亩</t>
  </si>
  <si>
    <t>带动贫困户40户</t>
  </si>
  <si>
    <t>山地苹果基地配套田间砖铺道路宽3米、长5公里；水窖6口，150立方米/每口</t>
  </si>
  <si>
    <t>受益贫困户88户，解决生产困难</t>
  </si>
  <si>
    <t>吴脱贫发〔2019〕40号下达80万元</t>
  </si>
  <si>
    <t>榆政财农综发（2019）3号支1.33万元
榆政财建（2019）119号支47.93万元</t>
  </si>
  <si>
    <t>附表4</t>
  </si>
  <si>
    <t>吴堡县2019年第十三批涉农整合财政扶贫资金项目计划（水利局）明细表</t>
  </si>
  <si>
    <t>吴脱贫发〔2019〕7号下达40万元</t>
  </si>
  <si>
    <t>吴政财预发〔2019〕395号支75.5万元</t>
  </si>
  <si>
    <t>宋家川街道办慕家崖中心村</t>
  </si>
  <si>
    <t>李家寨小组新建水源井1座、60m³高位蓄水池1座、管路700m、慕家崖小组新建60m³蓄水池1座、管路400m</t>
  </si>
  <si>
    <t>受益175户590人，其中贫困户67户190人，解决村内饮水安全</t>
  </si>
  <si>
    <t>吴政财预发〔2019〕395号扶贫办盘活资金129.8万元中支4.77万元</t>
  </si>
  <si>
    <t>张家山镇高家庄村</t>
  </si>
  <si>
    <t>维修水源井1处</t>
  </si>
  <si>
    <t>受益139户348人，其中贫困户40户99人。解决村内饮水困难</t>
  </si>
  <si>
    <t>吴政财预发〔2019〕395号扶贫办盘活资金129.8万元中支5.41万元</t>
  </si>
  <si>
    <t>郭家沟镇袁家山村</t>
  </si>
  <si>
    <t>袁家山村巴家沟路坝恢复</t>
  </si>
  <si>
    <t>受益92户257人，其中贫困户27户76人。保障基本农田</t>
  </si>
  <si>
    <t>吴政财预发〔2019〕395号教育局盘活资金支52.99万元，扶贫办盘活资金129.8万元中支12.33万元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</si>
</sst>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_ "/>
    <numFmt numFmtId="178" formatCode="0.00_ "/>
    <numFmt numFmtId="179" formatCode="0.000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Arial"/>
      <charset val="134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11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30" borderId="13" applyNumberFormat="0" applyAlignment="0" applyProtection="0">
      <alignment vertical="center"/>
    </xf>
    <xf numFmtId="0" fontId="1" fillId="0" borderId="0">
      <alignment vertical="center"/>
    </xf>
    <xf numFmtId="0" fontId="39" fillId="30" borderId="7" applyNumberFormat="0" applyAlignment="0" applyProtection="0">
      <alignment vertical="center"/>
    </xf>
    <xf numFmtId="0" fontId="35" fillId="27" borderId="12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2" borderId="1" xfId="58" applyFont="1" applyFill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178" fontId="16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8" fontId="18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2 2 2 3" xfId="34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常规 10 2" xfId="56"/>
    <cellStyle name="60% - 强调文字颜色 6" xfId="57" builtinId="52"/>
    <cellStyle name="常规 7" xfId="58"/>
    <cellStyle name="常规 10 2 2" xfId="59"/>
    <cellStyle name="常规 2" xfId="60"/>
    <cellStyle name="常规 4" xfId="61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2" name="Text Box 14"/>
        <xdr:cNvSpPr txBox="1"/>
      </xdr:nvSpPr>
      <xdr:spPr>
        <a:xfrm>
          <a:off x="92202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3" name="Text Box 14"/>
        <xdr:cNvSpPr txBox="1"/>
      </xdr:nvSpPr>
      <xdr:spPr>
        <a:xfrm>
          <a:off x="92202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4" name="Text Box 14"/>
        <xdr:cNvSpPr txBox="1"/>
      </xdr:nvSpPr>
      <xdr:spPr>
        <a:xfrm>
          <a:off x="92202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5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6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7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8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9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10" name="Text Box 14"/>
        <xdr:cNvSpPr txBox="1"/>
      </xdr:nvSpPr>
      <xdr:spPr>
        <a:xfrm>
          <a:off x="92202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1" name="Text Box 14"/>
        <xdr:cNvSpPr txBox="1"/>
      </xdr:nvSpPr>
      <xdr:spPr>
        <a:xfrm>
          <a:off x="86391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2" name="Text Box 14"/>
        <xdr:cNvSpPr txBox="1"/>
      </xdr:nvSpPr>
      <xdr:spPr>
        <a:xfrm>
          <a:off x="86391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3" name="Text Box 14"/>
        <xdr:cNvSpPr txBox="1"/>
      </xdr:nvSpPr>
      <xdr:spPr>
        <a:xfrm>
          <a:off x="86391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4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5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6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7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8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9" name="Text Box 14"/>
        <xdr:cNvSpPr txBox="1"/>
      </xdr:nvSpPr>
      <xdr:spPr>
        <a:xfrm>
          <a:off x="86391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20" name="Text Box 14"/>
        <xdr:cNvSpPr txBox="1"/>
      </xdr:nvSpPr>
      <xdr:spPr>
        <a:xfrm>
          <a:off x="92583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21" name="Text Box 14"/>
        <xdr:cNvSpPr txBox="1"/>
      </xdr:nvSpPr>
      <xdr:spPr>
        <a:xfrm>
          <a:off x="92583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22" name="Text Box 14"/>
        <xdr:cNvSpPr txBox="1"/>
      </xdr:nvSpPr>
      <xdr:spPr>
        <a:xfrm>
          <a:off x="925830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3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4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5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6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7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28" name="Text Box 14"/>
        <xdr:cNvSpPr txBox="1"/>
      </xdr:nvSpPr>
      <xdr:spPr>
        <a:xfrm>
          <a:off x="925830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29" name="Text Box 14"/>
        <xdr:cNvSpPr txBox="1"/>
      </xdr:nvSpPr>
      <xdr:spPr>
        <a:xfrm>
          <a:off x="86772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30" name="Text Box 14"/>
        <xdr:cNvSpPr txBox="1"/>
      </xdr:nvSpPr>
      <xdr:spPr>
        <a:xfrm>
          <a:off x="86772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31" name="Text Box 14"/>
        <xdr:cNvSpPr txBox="1"/>
      </xdr:nvSpPr>
      <xdr:spPr>
        <a:xfrm>
          <a:off x="867727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2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3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4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5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6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37" name="Text Box 14"/>
        <xdr:cNvSpPr txBox="1"/>
      </xdr:nvSpPr>
      <xdr:spPr>
        <a:xfrm>
          <a:off x="867727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2" name="Text Box 14"/>
        <xdr:cNvSpPr txBox="1"/>
      </xdr:nvSpPr>
      <xdr:spPr>
        <a:xfrm>
          <a:off x="91541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3" name="Text Box 14"/>
        <xdr:cNvSpPr txBox="1"/>
      </xdr:nvSpPr>
      <xdr:spPr>
        <a:xfrm>
          <a:off x="91541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336550</xdr:rowOff>
    </xdr:to>
    <xdr:sp>
      <xdr:nvSpPr>
        <xdr:cNvPr id="4" name="Text Box 14"/>
        <xdr:cNvSpPr txBox="1"/>
      </xdr:nvSpPr>
      <xdr:spPr>
        <a:xfrm>
          <a:off x="9154160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5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6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7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8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9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5</xdr:row>
      <xdr:rowOff>337185</xdr:rowOff>
    </xdr:to>
    <xdr:sp>
      <xdr:nvSpPr>
        <xdr:cNvPr id="10" name="Text Box 14"/>
        <xdr:cNvSpPr txBox="1"/>
      </xdr:nvSpPr>
      <xdr:spPr>
        <a:xfrm>
          <a:off x="9154160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1" name="Text Box 14"/>
        <xdr:cNvSpPr txBox="1"/>
      </xdr:nvSpPr>
      <xdr:spPr>
        <a:xfrm>
          <a:off x="864933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2" name="Text Box 14"/>
        <xdr:cNvSpPr txBox="1"/>
      </xdr:nvSpPr>
      <xdr:spPr>
        <a:xfrm>
          <a:off x="864933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336550</xdr:rowOff>
    </xdr:to>
    <xdr:sp>
      <xdr:nvSpPr>
        <xdr:cNvPr id="13" name="Text Box 14"/>
        <xdr:cNvSpPr txBox="1"/>
      </xdr:nvSpPr>
      <xdr:spPr>
        <a:xfrm>
          <a:off x="8649335" y="0"/>
          <a:ext cx="66675" cy="2051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4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5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6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7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8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5</xdr:row>
      <xdr:rowOff>337185</xdr:rowOff>
    </xdr:to>
    <xdr:sp>
      <xdr:nvSpPr>
        <xdr:cNvPr id="19" name="Text Box 14"/>
        <xdr:cNvSpPr txBox="1"/>
      </xdr:nvSpPr>
      <xdr:spPr>
        <a:xfrm>
          <a:off x="8649335" y="0"/>
          <a:ext cx="66675" cy="20516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10" sqref="G10"/>
    </sheetView>
  </sheetViews>
  <sheetFormatPr defaultColWidth="9" defaultRowHeight="13.5" outlineLevelCol="7"/>
  <cols>
    <col min="1" max="1" width="6.5" style="66" customWidth="1"/>
    <col min="2" max="2" width="9.25" style="66" customWidth="1"/>
    <col min="3" max="3" width="12.25" style="66" customWidth="1"/>
    <col min="4" max="4" width="8.675" style="68" customWidth="1"/>
    <col min="5" max="5" width="11.125" style="68" customWidth="1"/>
    <col min="6" max="6" width="11.625" style="68" customWidth="1"/>
    <col min="7" max="7" width="14.375" style="69" customWidth="1"/>
    <col min="8" max="8" width="18.875" style="66" customWidth="1"/>
    <col min="9" max="16384" width="9" style="66"/>
  </cols>
  <sheetData>
    <row r="1" s="66" customFormat="1" ht="24" customHeight="1" spans="1:7">
      <c r="A1" s="70" t="s">
        <v>0</v>
      </c>
      <c r="B1" s="70"/>
      <c r="C1" s="71"/>
      <c r="D1" s="71"/>
      <c r="E1" s="71"/>
      <c r="F1" s="71"/>
      <c r="G1" s="72"/>
    </row>
    <row r="2" s="66" customFormat="1" ht="41" customHeight="1" spans="1:8">
      <c r="A2" s="73" t="s">
        <v>1</v>
      </c>
      <c r="B2" s="73"/>
      <c r="C2" s="73"/>
      <c r="D2" s="73"/>
      <c r="E2" s="73"/>
      <c r="F2" s="73"/>
      <c r="G2" s="74"/>
      <c r="H2" s="73"/>
    </row>
    <row r="3" s="66" customFormat="1" ht="56" customHeight="1" spans="1:8">
      <c r="A3" s="75" t="s">
        <v>2</v>
      </c>
      <c r="B3" s="76" t="s">
        <v>3</v>
      </c>
      <c r="C3" s="77" t="s">
        <v>4</v>
      </c>
      <c r="D3" s="77" t="s">
        <v>5</v>
      </c>
      <c r="E3" s="77" t="s">
        <v>6</v>
      </c>
      <c r="F3" s="78" t="s">
        <v>7</v>
      </c>
      <c r="G3" s="16" t="s">
        <v>8</v>
      </c>
      <c r="H3" s="79" t="s">
        <v>9</v>
      </c>
    </row>
    <row r="4" s="66" customFormat="1" ht="56" customHeight="1" spans="1:8">
      <c r="A4" s="75"/>
      <c r="B4" s="76"/>
      <c r="C4" s="80"/>
      <c r="D4" s="80"/>
      <c r="E4" s="80"/>
      <c r="F4" s="81"/>
      <c r="G4" s="17"/>
      <c r="H4" s="82"/>
    </row>
    <row r="5" s="67" customFormat="1" ht="48" customHeight="1" spans="1:8">
      <c r="A5" s="79"/>
      <c r="B5" s="83"/>
      <c r="C5" s="80" t="s">
        <v>10</v>
      </c>
      <c r="D5" s="84">
        <f t="shared" ref="D5:G5" si="0">SUM(D6,D10,D13)</f>
        <v>19</v>
      </c>
      <c r="E5" s="17">
        <f t="shared" si="0"/>
        <v>1050.41</v>
      </c>
      <c r="F5" s="17">
        <f t="shared" si="0"/>
        <v>332.1784</v>
      </c>
      <c r="G5" s="17">
        <f t="shared" si="0"/>
        <v>385.43</v>
      </c>
      <c r="H5" s="82"/>
    </row>
    <row r="6" s="66" customFormat="1" ht="48" customHeight="1" spans="1:8">
      <c r="A6" s="85">
        <v>1</v>
      </c>
      <c r="B6" s="43" t="s">
        <v>11</v>
      </c>
      <c r="C6" s="86" t="s">
        <v>12</v>
      </c>
      <c r="D6" s="75">
        <f t="shared" ref="D6:G6" si="1">SUM(D7:D9)</f>
        <v>5</v>
      </c>
      <c r="E6" s="75">
        <f t="shared" si="1"/>
        <v>590</v>
      </c>
      <c r="F6" s="75">
        <f t="shared" si="1"/>
        <v>101.0184</v>
      </c>
      <c r="G6" s="75">
        <f t="shared" si="1"/>
        <v>156.18</v>
      </c>
      <c r="H6" s="87"/>
    </row>
    <row r="7" s="66" customFormat="1" ht="48" customHeight="1" spans="1:8">
      <c r="A7" s="85"/>
      <c r="B7" s="43"/>
      <c r="C7" s="88" t="s">
        <v>13</v>
      </c>
      <c r="D7" s="43">
        <v>2</v>
      </c>
      <c r="E7" s="46">
        <v>464</v>
      </c>
      <c r="F7" s="46">
        <v>23.4184</v>
      </c>
      <c r="G7" s="46">
        <v>107.78</v>
      </c>
      <c r="H7" s="87"/>
    </row>
    <row r="8" s="66" customFormat="1" ht="48" customHeight="1" spans="1:8">
      <c r="A8" s="85"/>
      <c r="B8" s="43"/>
      <c r="C8" s="88" t="s">
        <v>14</v>
      </c>
      <c r="D8" s="43">
        <v>2</v>
      </c>
      <c r="E8" s="46">
        <v>76</v>
      </c>
      <c r="F8" s="46">
        <v>30</v>
      </c>
      <c r="G8" s="46">
        <v>46</v>
      </c>
      <c r="H8" s="87"/>
    </row>
    <row r="9" s="66" customFormat="1" ht="48" customHeight="1" spans="1:8">
      <c r="A9" s="85"/>
      <c r="B9" s="43"/>
      <c r="C9" s="88" t="s">
        <v>15</v>
      </c>
      <c r="D9" s="43">
        <v>1</v>
      </c>
      <c r="E9" s="46">
        <v>50</v>
      </c>
      <c r="F9" s="46">
        <v>47.6</v>
      </c>
      <c r="G9" s="46">
        <v>2.4</v>
      </c>
      <c r="H9" s="87"/>
    </row>
    <row r="10" s="66" customFormat="1" ht="48" customHeight="1" spans="1:8">
      <c r="A10" s="85">
        <v>2</v>
      </c>
      <c r="B10" s="89" t="s">
        <v>16</v>
      </c>
      <c r="C10" s="86" t="s">
        <v>12</v>
      </c>
      <c r="D10" s="75">
        <f t="shared" ref="D10:G10" si="2">SUM(D11:D12)</f>
        <v>11</v>
      </c>
      <c r="E10" s="75">
        <f t="shared" si="2"/>
        <v>344.91</v>
      </c>
      <c r="F10" s="75">
        <f t="shared" si="2"/>
        <v>191.16</v>
      </c>
      <c r="G10" s="75">
        <f t="shared" si="2"/>
        <v>153.75</v>
      </c>
      <c r="H10" s="87"/>
    </row>
    <row r="11" s="66" customFormat="1" ht="48" customHeight="1" spans="1:8">
      <c r="A11" s="85"/>
      <c r="B11" s="89"/>
      <c r="C11" s="88" t="s">
        <v>17</v>
      </c>
      <c r="D11" s="43">
        <v>10</v>
      </c>
      <c r="E11" s="46">
        <v>215.65</v>
      </c>
      <c r="F11" s="46">
        <v>111.16</v>
      </c>
      <c r="G11" s="46">
        <v>104.49</v>
      </c>
      <c r="H11" s="87"/>
    </row>
    <row r="12" s="66" customFormat="1" ht="48" customHeight="1" spans="1:8">
      <c r="A12" s="85"/>
      <c r="B12" s="89"/>
      <c r="C12" s="18" t="s">
        <v>14</v>
      </c>
      <c r="D12" s="43">
        <v>1</v>
      </c>
      <c r="E12" s="46">
        <v>129.26</v>
      </c>
      <c r="F12" s="46">
        <v>80</v>
      </c>
      <c r="G12" s="46">
        <v>49.26</v>
      </c>
      <c r="H12" s="90"/>
    </row>
    <row r="13" s="66" customFormat="1" ht="48" customHeight="1" spans="1:8">
      <c r="A13" s="85">
        <v>3</v>
      </c>
      <c r="B13" s="89" t="s">
        <v>18</v>
      </c>
      <c r="C13" s="86" t="s">
        <v>12</v>
      </c>
      <c r="D13" s="75">
        <f>SUM(D14:D14)</f>
        <v>3</v>
      </c>
      <c r="E13" s="75">
        <f>SUM(E14:E14)</f>
        <v>115.5</v>
      </c>
      <c r="F13" s="91">
        <f>SUM(F14:F14)</f>
        <v>40</v>
      </c>
      <c r="G13" s="91">
        <f>SUM(G14:G14)</f>
        <v>75.5</v>
      </c>
      <c r="H13" s="87"/>
    </row>
    <row r="14" s="66" customFormat="1" ht="48" customHeight="1" spans="1:8">
      <c r="A14" s="85"/>
      <c r="B14" s="89"/>
      <c r="C14" s="88" t="s">
        <v>19</v>
      </c>
      <c r="D14" s="43">
        <v>3</v>
      </c>
      <c r="E14" s="46">
        <v>115.5</v>
      </c>
      <c r="F14" s="46">
        <v>40</v>
      </c>
      <c r="G14" s="46">
        <v>75.5</v>
      </c>
      <c r="H14" s="87"/>
    </row>
  </sheetData>
  <mergeCells count="16">
    <mergeCell ref="A1:B1"/>
    <mergeCell ref="A2:H2"/>
    <mergeCell ref="A3:A4"/>
    <mergeCell ref="A6:A9"/>
    <mergeCell ref="A10:A12"/>
    <mergeCell ref="A13:A14"/>
    <mergeCell ref="B3:B4"/>
    <mergeCell ref="B6:B9"/>
    <mergeCell ref="B10:B12"/>
    <mergeCell ref="B13:B14"/>
    <mergeCell ref="C3:C4"/>
    <mergeCell ref="D3:D4"/>
    <mergeCell ref="E3:E4"/>
    <mergeCell ref="F3:F4"/>
    <mergeCell ref="G3:G4"/>
    <mergeCell ref="H3:H4"/>
  </mergeCells>
  <pageMargins left="0.66875" right="0.393055555555556" top="1" bottom="1" header="0.5" footer="0.5"/>
  <pageSetup paperSize="9" firstPageNumber="4" orientation="portrait" useFirstPageNumber="1" horizontalDpi="600"/>
  <headerFoot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2"/>
  <sheetViews>
    <sheetView workbookViewId="0">
      <selection activeCell="S3" sqref="S3:S4"/>
    </sheetView>
  </sheetViews>
  <sheetFormatPr defaultColWidth="9" defaultRowHeight="14.25"/>
  <cols>
    <col min="1" max="1" width="9" style="3" customWidth="1"/>
    <col min="2" max="2" width="8.75" style="3" customWidth="1"/>
    <col min="3" max="3" width="9.25" style="3" customWidth="1"/>
    <col min="4" max="4" width="17.375" style="3" customWidth="1"/>
    <col min="5" max="5" width="4.5" style="3" customWidth="1"/>
    <col min="6" max="6" width="11.25" style="3" customWidth="1"/>
    <col min="7" max="7" width="8.25" style="4" customWidth="1"/>
    <col min="8" max="8" width="10" style="4" customWidth="1"/>
    <col min="9" max="9" width="7.875" style="4" customWidth="1"/>
    <col min="10" max="10" width="7.625" style="4" customWidth="1"/>
    <col min="11" max="11" width="6.875" style="4" customWidth="1"/>
    <col min="12" max="12" width="5.875" style="4" customWidth="1"/>
    <col min="13" max="13" width="6.75" style="4" customWidth="1"/>
    <col min="14" max="14" width="7.625" style="4" customWidth="1"/>
    <col min="15" max="15" width="5.7" style="3" customWidth="1"/>
    <col min="16" max="16" width="6.11666666666667" style="3" customWidth="1"/>
    <col min="17" max="17" width="5.49166666666667" style="3" customWidth="1"/>
    <col min="18" max="18" width="18.625" style="39" customWidth="1"/>
    <col min="19" max="19" width="18.625" style="58" customWidth="1"/>
    <col min="20" max="33" width="9" style="3"/>
    <col min="34" max="16384" width="7.625" style="3"/>
  </cols>
  <sheetData>
    <row r="1" s="1" customFormat="1" ht="23" customHeight="1" spans="1:19">
      <c r="A1" s="6" t="s">
        <v>20</v>
      </c>
      <c r="B1" s="7"/>
      <c r="C1" s="8"/>
      <c r="D1" s="9"/>
      <c r="E1" s="10"/>
      <c r="F1" s="8"/>
      <c r="G1" s="11"/>
      <c r="H1" s="11"/>
      <c r="I1" s="11"/>
      <c r="J1" s="11"/>
      <c r="K1" s="11"/>
      <c r="L1" s="11"/>
      <c r="M1" s="11"/>
      <c r="N1" s="11"/>
      <c r="O1" s="11"/>
      <c r="P1" s="8"/>
      <c r="Q1" s="31"/>
      <c r="R1" s="55"/>
      <c r="S1" s="63"/>
    </row>
    <row r="2" s="1" customFormat="1" ht="33" customHeight="1" spans="1:19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3"/>
    </row>
    <row r="3" s="1" customFormat="1" ht="28" customHeight="1" spans="1:19">
      <c r="A3" s="13" t="s">
        <v>22</v>
      </c>
      <c r="B3" s="13" t="s">
        <v>23</v>
      </c>
      <c r="C3" s="13" t="s">
        <v>24</v>
      </c>
      <c r="D3" s="13" t="s">
        <v>25</v>
      </c>
      <c r="E3" s="14" t="s">
        <v>26</v>
      </c>
      <c r="F3" s="13" t="s">
        <v>27</v>
      </c>
      <c r="G3" s="15" t="s">
        <v>28</v>
      </c>
      <c r="H3" s="15"/>
      <c r="I3" s="15"/>
      <c r="J3" s="15"/>
      <c r="K3" s="15"/>
      <c r="L3" s="15"/>
      <c r="M3" s="15"/>
      <c r="N3" s="15"/>
      <c r="O3" s="13" t="s">
        <v>29</v>
      </c>
      <c r="P3" s="13" t="s">
        <v>3</v>
      </c>
      <c r="Q3" s="13" t="s">
        <v>30</v>
      </c>
      <c r="R3" s="33" t="s">
        <v>31</v>
      </c>
      <c r="S3" s="34" t="s">
        <v>32</v>
      </c>
    </row>
    <row r="4" s="1" customFormat="1" ht="27" customHeight="1" spans="1:19">
      <c r="A4" s="13"/>
      <c r="B4" s="13"/>
      <c r="C4" s="13"/>
      <c r="D4" s="13"/>
      <c r="E4" s="14"/>
      <c r="F4" s="13"/>
      <c r="G4" s="15" t="s">
        <v>33</v>
      </c>
      <c r="H4" s="16" t="s">
        <v>34</v>
      </c>
      <c r="I4" s="13" t="s">
        <v>35</v>
      </c>
      <c r="J4" s="21" t="s">
        <v>36</v>
      </c>
      <c r="K4" s="21"/>
      <c r="L4" s="21"/>
      <c r="M4" s="21"/>
      <c r="N4" s="22"/>
      <c r="O4" s="13"/>
      <c r="P4" s="13"/>
      <c r="Q4" s="13"/>
      <c r="R4" s="33"/>
      <c r="S4" s="35"/>
    </row>
    <row r="5" s="1" customFormat="1" ht="24" customHeight="1" spans="1:19">
      <c r="A5" s="13"/>
      <c r="B5" s="13"/>
      <c r="C5" s="13"/>
      <c r="D5" s="13"/>
      <c r="E5" s="14"/>
      <c r="F5" s="13"/>
      <c r="G5" s="15"/>
      <c r="H5" s="17"/>
      <c r="I5" s="13"/>
      <c r="J5" s="23" t="s">
        <v>37</v>
      </c>
      <c r="K5" s="13" t="s">
        <v>38</v>
      </c>
      <c r="L5" s="13" t="s">
        <v>39</v>
      </c>
      <c r="M5" s="13" t="s">
        <v>40</v>
      </c>
      <c r="N5" s="13" t="s">
        <v>41</v>
      </c>
      <c r="O5" s="13"/>
      <c r="P5" s="13"/>
      <c r="Q5" s="13"/>
      <c r="R5" s="56"/>
      <c r="S5" s="64"/>
    </row>
    <row r="6" s="1" customFormat="1" ht="112" customHeight="1" spans="1:19">
      <c r="A6" s="13" t="s">
        <v>12</v>
      </c>
      <c r="B6" s="13"/>
      <c r="C6" s="13"/>
      <c r="D6" s="13"/>
      <c r="E6" s="13"/>
      <c r="F6" s="13"/>
      <c r="G6" s="15">
        <f t="shared" ref="G6:N6" si="0">SUM(G7,G10,G13)</f>
        <v>590</v>
      </c>
      <c r="H6" s="59">
        <f t="shared" si="0"/>
        <v>101.0184</v>
      </c>
      <c r="I6" s="15">
        <f t="shared" si="0"/>
        <v>156.18</v>
      </c>
      <c r="J6" s="15">
        <f t="shared" si="0"/>
        <v>113.5</v>
      </c>
      <c r="K6" s="15">
        <f t="shared" si="0"/>
        <v>6</v>
      </c>
      <c r="L6" s="15">
        <f t="shared" si="0"/>
        <v>0</v>
      </c>
      <c r="M6" s="15">
        <f t="shared" si="0"/>
        <v>36.68</v>
      </c>
      <c r="N6" s="15">
        <f t="shared" si="0"/>
        <v>156.18</v>
      </c>
      <c r="O6" s="13"/>
      <c r="P6" s="13"/>
      <c r="Q6" s="13"/>
      <c r="R6" s="37" t="s">
        <v>42</v>
      </c>
      <c r="S6" s="38" t="s">
        <v>43</v>
      </c>
    </row>
    <row r="7" s="1" customFormat="1" ht="36" customHeight="1" spans="1:19">
      <c r="A7" s="13"/>
      <c r="B7" s="13"/>
      <c r="C7" s="13"/>
      <c r="D7" s="13" t="s">
        <v>41</v>
      </c>
      <c r="E7" s="13"/>
      <c r="F7" s="13"/>
      <c r="G7" s="15">
        <f t="shared" ref="G7:N7" si="1">SUM(G8:G9)</f>
        <v>464</v>
      </c>
      <c r="H7" s="15">
        <f t="shared" si="1"/>
        <v>23.4184</v>
      </c>
      <c r="I7" s="15">
        <f t="shared" si="1"/>
        <v>107.78</v>
      </c>
      <c r="J7" s="15">
        <f t="shared" si="1"/>
        <v>101.78</v>
      </c>
      <c r="K7" s="15">
        <f t="shared" si="1"/>
        <v>6</v>
      </c>
      <c r="L7" s="15">
        <f t="shared" si="1"/>
        <v>0</v>
      </c>
      <c r="M7" s="15">
        <f t="shared" si="1"/>
        <v>0</v>
      </c>
      <c r="N7" s="15">
        <f t="shared" si="1"/>
        <v>107.78</v>
      </c>
      <c r="O7" s="13"/>
      <c r="P7" s="13"/>
      <c r="Q7" s="13"/>
      <c r="R7" s="56"/>
      <c r="S7" s="64"/>
    </row>
    <row r="8" s="2" customFormat="1" ht="69" customHeight="1" spans="1:19">
      <c r="A8" s="18" t="s">
        <v>44</v>
      </c>
      <c r="B8" s="18" t="s">
        <v>13</v>
      </c>
      <c r="C8" s="18" t="s">
        <v>45</v>
      </c>
      <c r="D8" s="18" t="s">
        <v>46</v>
      </c>
      <c r="E8" s="18">
        <v>2019</v>
      </c>
      <c r="F8" s="18" t="s">
        <v>47</v>
      </c>
      <c r="G8" s="19">
        <v>230</v>
      </c>
      <c r="H8" s="28">
        <v>17.5896</v>
      </c>
      <c r="I8" s="19">
        <v>34.39</v>
      </c>
      <c r="J8" s="54">
        <v>28.39</v>
      </c>
      <c r="K8" s="19">
        <v>6</v>
      </c>
      <c r="L8" s="25"/>
      <c r="M8" s="28"/>
      <c r="N8" s="54">
        <f>SUM(J8:M8)</f>
        <v>34.39</v>
      </c>
      <c r="O8" s="26"/>
      <c r="P8" s="18" t="s">
        <v>11</v>
      </c>
      <c r="Q8" s="18" t="s">
        <v>48</v>
      </c>
      <c r="R8" s="37" t="s">
        <v>49</v>
      </c>
      <c r="S8" s="37" t="s">
        <v>50</v>
      </c>
    </row>
    <row r="9" s="3" customFormat="1" ht="69" customHeight="1" spans="1:19">
      <c r="A9" s="18" t="s">
        <v>44</v>
      </c>
      <c r="B9" s="18" t="s">
        <v>13</v>
      </c>
      <c r="C9" s="18" t="s">
        <v>45</v>
      </c>
      <c r="D9" s="18" t="s">
        <v>51</v>
      </c>
      <c r="E9" s="18">
        <v>2019</v>
      </c>
      <c r="F9" s="18" t="s">
        <v>47</v>
      </c>
      <c r="G9" s="19">
        <v>234</v>
      </c>
      <c r="H9" s="60">
        <v>5.8288</v>
      </c>
      <c r="I9" s="19">
        <v>73.39</v>
      </c>
      <c r="J9" s="54">
        <v>73.39</v>
      </c>
      <c r="K9" s="28"/>
      <c r="L9" s="25"/>
      <c r="M9" s="28"/>
      <c r="N9" s="54">
        <v>73.39</v>
      </c>
      <c r="O9" s="26"/>
      <c r="P9" s="18" t="s">
        <v>11</v>
      </c>
      <c r="Q9" s="18" t="s">
        <v>48</v>
      </c>
      <c r="R9" s="37" t="s">
        <v>52</v>
      </c>
      <c r="S9" s="37" t="s">
        <v>53</v>
      </c>
    </row>
    <row r="10" s="58" customFormat="1" ht="46" customHeight="1" spans="1:19">
      <c r="A10" s="37"/>
      <c r="B10" s="37"/>
      <c r="C10" s="37"/>
      <c r="D10" s="37" t="s">
        <v>41</v>
      </c>
      <c r="E10" s="37"/>
      <c r="F10" s="37"/>
      <c r="G10" s="61">
        <f t="shared" ref="G10:N10" si="2">SUM(G11:G12)</f>
        <v>76</v>
      </c>
      <c r="H10" s="61">
        <f t="shared" si="2"/>
        <v>30</v>
      </c>
      <c r="I10" s="61">
        <f t="shared" si="2"/>
        <v>46</v>
      </c>
      <c r="J10" s="61">
        <f t="shared" si="2"/>
        <v>10</v>
      </c>
      <c r="K10" s="61">
        <f t="shared" si="2"/>
        <v>0</v>
      </c>
      <c r="L10" s="61">
        <f t="shared" si="2"/>
        <v>0</v>
      </c>
      <c r="M10" s="61">
        <f t="shared" si="2"/>
        <v>36</v>
      </c>
      <c r="N10" s="61">
        <f t="shared" si="2"/>
        <v>46</v>
      </c>
      <c r="O10" s="62"/>
      <c r="P10" s="37"/>
      <c r="Q10" s="37"/>
      <c r="R10" s="37"/>
      <c r="S10" s="37"/>
    </row>
    <row r="11" s="3" customFormat="1" ht="60" customHeight="1" spans="1:19">
      <c r="A11" s="18" t="s">
        <v>44</v>
      </c>
      <c r="B11" s="18" t="s">
        <v>14</v>
      </c>
      <c r="C11" s="18" t="s">
        <v>54</v>
      </c>
      <c r="D11" s="18" t="s">
        <v>55</v>
      </c>
      <c r="E11" s="18">
        <v>2019</v>
      </c>
      <c r="F11" s="18" t="s">
        <v>56</v>
      </c>
      <c r="G11" s="19">
        <v>40</v>
      </c>
      <c r="H11" s="20">
        <v>30</v>
      </c>
      <c r="I11" s="19">
        <v>10</v>
      </c>
      <c r="J11" s="19">
        <v>10</v>
      </c>
      <c r="K11" s="29"/>
      <c r="L11" s="30"/>
      <c r="M11" s="29"/>
      <c r="N11" s="19">
        <v>10</v>
      </c>
      <c r="O11" s="27"/>
      <c r="P11" s="18" t="s">
        <v>11</v>
      </c>
      <c r="Q11" s="18" t="s">
        <v>48</v>
      </c>
      <c r="R11" s="37" t="s">
        <v>57</v>
      </c>
      <c r="S11" s="37" t="s">
        <v>58</v>
      </c>
    </row>
    <row r="12" s="3" customFormat="1" ht="72" customHeight="1" spans="1:19">
      <c r="A12" s="18" t="s">
        <v>44</v>
      </c>
      <c r="B12" s="18" t="s">
        <v>14</v>
      </c>
      <c r="C12" s="18" t="s">
        <v>59</v>
      </c>
      <c r="D12" s="18" t="s">
        <v>60</v>
      </c>
      <c r="E12" s="18">
        <v>2019</v>
      </c>
      <c r="F12" s="18" t="s">
        <v>61</v>
      </c>
      <c r="G12" s="19">
        <v>36</v>
      </c>
      <c r="H12" s="20"/>
      <c r="I12" s="19">
        <v>36</v>
      </c>
      <c r="J12" s="19"/>
      <c r="K12" s="29"/>
      <c r="L12" s="30"/>
      <c r="M12" s="19">
        <v>36</v>
      </c>
      <c r="N12" s="19">
        <v>36</v>
      </c>
      <c r="O12" s="27"/>
      <c r="P12" s="18" t="s">
        <v>11</v>
      </c>
      <c r="Q12" s="18" t="s">
        <v>48</v>
      </c>
      <c r="R12" s="37"/>
      <c r="S12" s="37" t="s">
        <v>62</v>
      </c>
    </row>
    <row r="13" s="58" customFormat="1" ht="46" customHeight="1" spans="1:19">
      <c r="A13" s="37"/>
      <c r="B13" s="37"/>
      <c r="C13" s="37"/>
      <c r="D13" s="37" t="s">
        <v>41</v>
      </c>
      <c r="E13" s="37"/>
      <c r="F13" s="37"/>
      <c r="G13" s="15">
        <f t="shared" ref="G13:N13" si="3">SUM(G14:G14)</f>
        <v>50</v>
      </c>
      <c r="H13" s="15">
        <f t="shared" si="3"/>
        <v>47.6</v>
      </c>
      <c r="I13" s="15">
        <f t="shared" si="3"/>
        <v>2.4</v>
      </c>
      <c r="J13" s="15">
        <f t="shared" si="3"/>
        <v>1.72</v>
      </c>
      <c r="K13" s="15">
        <f t="shared" si="3"/>
        <v>0</v>
      </c>
      <c r="L13" s="15">
        <f t="shared" si="3"/>
        <v>0</v>
      </c>
      <c r="M13" s="15">
        <f t="shared" si="3"/>
        <v>0.68</v>
      </c>
      <c r="N13" s="15">
        <f t="shared" si="3"/>
        <v>2.4</v>
      </c>
      <c r="O13" s="62"/>
      <c r="P13" s="37"/>
      <c r="Q13" s="37"/>
      <c r="R13" s="37"/>
      <c r="S13" s="37"/>
    </row>
    <row r="14" s="3" customFormat="1" ht="105" customHeight="1" spans="1:19">
      <c r="A14" s="18" t="s">
        <v>63</v>
      </c>
      <c r="B14" s="18" t="s">
        <v>15</v>
      </c>
      <c r="C14" s="18" t="s">
        <v>64</v>
      </c>
      <c r="D14" s="18" t="s">
        <v>65</v>
      </c>
      <c r="E14" s="18">
        <v>2019</v>
      </c>
      <c r="F14" s="18" t="s">
        <v>66</v>
      </c>
      <c r="G14" s="19">
        <v>50</v>
      </c>
      <c r="H14" s="20">
        <v>47.6</v>
      </c>
      <c r="I14" s="19">
        <v>2.4</v>
      </c>
      <c r="J14" s="19">
        <v>1.72</v>
      </c>
      <c r="K14" s="29"/>
      <c r="L14" s="30"/>
      <c r="M14" s="29">
        <v>0.68</v>
      </c>
      <c r="N14" s="19">
        <f>SUM(J14:M14)</f>
        <v>2.4</v>
      </c>
      <c r="O14" s="27"/>
      <c r="P14" s="18" t="s">
        <v>11</v>
      </c>
      <c r="Q14" s="18" t="s">
        <v>48</v>
      </c>
      <c r="R14" s="37" t="s">
        <v>67</v>
      </c>
      <c r="S14" s="37" t="s">
        <v>68</v>
      </c>
    </row>
    <row r="15" s="3" customFormat="1" spans="7:19">
      <c r="G15" s="4"/>
      <c r="H15" s="4"/>
      <c r="I15" s="4"/>
      <c r="J15" s="4"/>
      <c r="K15" s="4"/>
      <c r="L15" s="4"/>
      <c r="M15" s="4"/>
      <c r="N15" s="4"/>
      <c r="R15" s="39"/>
      <c r="S15" s="65"/>
    </row>
    <row r="16" s="3" customFormat="1" spans="7:19">
      <c r="G16" s="4"/>
      <c r="H16" s="4"/>
      <c r="I16" s="4"/>
      <c r="J16" s="4"/>
      <c r="K16" s="4"/>
      <c r="L16" s="4"/>
      <c r="M16" s="4"/>
      <c r="N16" s="4"/>
      <c r="R16" s="39"/>
      <c r="S16" s="58"/>
    </row>
    <row r="17" s="3" customFormat="1" spans="7:19">
      <c r="G17" s="4"/>
      <c r="H17" s="4"/>
      <c r="I17" s="4"/>
      <c r="J17" s="4"/>
      <c r="K17" s="4"/>
      <c r="L17" s="4"/>
      <c r="M17" s="4"/>
      <c r="N17" s="4"/>
      <c r="R17" s="39"/>
      <c r="S17" s="58"/>
    </row>
    <row r="18" s="3" customFormat="1" spans="7:19">
      <c r="G18" s="4"/>
      <c r="H18" s="4"/>
      <c r="I18" s="4"/>
      <c r="J18" s="4"/>
      <c r="K18" s="4"/>
      <c r="L18" s="4"/>
      <c r="M18" s="4"/>
      <c r="N18" s="4"/>
      <c r="R18" s="39"/>
      <c r="S18" s="58"/>
    </row>
    <row r="19" s="3" customFormat="1" spans="7:19">
      <c r="G19" s="4"/>
      <c r="H19" s="4"/>
      <c r="I19" s="4"/>
      <c r="J19" s="4"/>
      <c r="K19" s="4"/>
      <c r="L19" s="4"/>
      <c r="M19" s="4"/>
      <c r="N19" s="4"/>
      <c r="R19" s="39"/>
      <c r="S19" s="58"/>
    </row>
    <row r="20" s="3" customFormat="1" spans="7:19">
      <c r="G20" s="4"/>
      <c r="H20" s="4"/>
      <c r="I20" s="4"/>
      <c r="J20" s="4"/>
      <c r="K20" s="4"/>
      <c r="L20" s="4"/>
      <c r="M20" s="4"/>
      <c r="N20" s="4"/>
      <c r="R20" s="39"/>
      <c r="S20" s="58"/>
    </row>
    <row r="21" s="3" customFormat="1" spans="7:19">
      <c r="G21" s="4"/>
      <c r="H21" s="4"/>
      <c r="I21" s="4"/>
      <c r="J21" s="4"/>
      <c r="K21" s="4"/>
      <c r="L21" s="4"/>
      <c r="M21" s="4"/>
      <c r="N21" s="4"/>
      <c r="R21" s="39"/>
      <c r="S21" s="58"/>
    </row>
    <row r="22" s="3" customFormat="1" spans="7:19">
      <c r="G22" s="4"/>
      <c r="H22" s="4"/>
      <c r="I22" s="4"/>
      <c r="J22" s="4"/>
      <c r="K22" s="4"/>
      <c r="L22" s="4"/>
      <c r="M22" s="4"/>
      <c r="N22" s="4"/>
      <c r="R22" s="39"/>
      <c r="S22" s="58"/>
    </row>
    <row r="23" s="3" customFormat="1" spans="7:19">
      <c r="G23" s="4"/>
      <c r="H23" s="4"/>
      <c r="I23" s="4"/>
      <c r="J23" s="4"/>
      <c r="K23" s="4"/>
      <c r="L23" s="4"/>
      <c r="M23" s="4"/>
      <c r="N23" s="4"/>
      <c r="R23" s="39"/>
      <c r="S23" s="58"/>
    </row>
    <row r="24" s="3" customFormat="1" spans="7:19">
      <c r="G24" s="4"/>
      <c r="H24" s="4"/>
      <c r="I24" s="4"/>
      <c r="J24" s="4"/>
      <c r="K24" s="4"/>
      <c r="L24" s="4"/>
      <c r="M24" s="4"/>
      <c r="N24" s="4"/>
      <c r="R24" s="39"/>
      <c r="S24" s="58"/>
    </row>
    <row r="25" s="3" customFormat="1" spans="7:19">
      <c r="G25" s="4"/>
      <c r="H25" s="4"/>
      <c r="I25" s="4"/>
      <c r="J25" s="4"/>
      <c r="K25" s="4"/>
      <c r="L25" s="4"/>
      <c r="M25" s="4"/>
      <c r="N25" s="4"/>
      <c r="R25" s="39"/>
      <c r="S25" s="58"/>
    </row>
    <row r="26" s="3" customFormat="1" spans="7:19">
      <c r="G26" s="4"/>
      <c r="H26" s="4"/>
      <c r="I26" s="4"/>
      <c r="J26" s="4"/>
      <c r="K26" s="4"/>
      <c r="L26" s="4"/>
      <c r="M26" s="4"/>
      <c r="N26" s="4"/>
      <c r="R26" s="39"/>
      <c r="S26" s="58"/>
    </row>
    <row r="27" s="3" customFormat="1" spans="7:19">
      <c r="G27" s="4"/>
      <c r="H27" s="4"/>
      <c r="I27" s="4"/>
      <c r="J27" s="4"/>
      <c r="K27" s="4"/>
      <c r="L27" s="4"/>
      <c r="M27" s="4"/>
      <c r="N27" s="4"/>
      <c r="R27" s="39"/>
      <c r="S27" s="58"/>
    </row>
    <row r="28" s="3" customFormat="1" spans="7:19">
      <c r="G28" s="4"/>
      <c r="H28" s="4"/>
      <c r="I28" s="4"/>
      <c r="J28" s="4"/>
      <c r="K28" s="4"/>
      <c r="L28" s="4"/>
      <c r="M28" s="4"/>
      <c r="N28" s="4"/>
      <c r="R28" s="39"/>
      <c r="S28" s="58"/>
    </row>
    <row r="29" s="3" customFormat="1" spans="7:19">
      <c r="G29" s="4"/>
      <c r="H29" s="4"/>
      <c r="I29" s="4"/>
      <c r="J29" s="4"/>
      <c r="K29" s="4"/>
      <c r="L29" s="4"/>
      <c r="M29" s="4"/>
      <c r="N29" s="4"/>
      <c r="R29" s="39"/>
      <c r="S29" s="58"/>
    </row>
    <row r="30" s="3" customFormat="1" spans="7:19">
      <c r="G30" s="4"/>
      <c r="H30" s="4"/>
      <c r="I30" s="4"/>
      <c r="J30" s="4"/>
      <c r="K30" s="4"/>
      <c r="L30" s="4"/>
      <c r="M30" s="4"/>
      <c r="N30" s="4"/>
      <c r="R30" s="39"/>
      <c r="S30" s="58"/>
    </row>
    <row r="31" s="3" customFormat="1" spans="7:19">
      <c r="G31" s="4"/>
      <c r="H31" s="4"/>
      <c r="I31" s="4"/>
      <c r="J31" s="4"/>
      <c r="K31" s="4"/>
      <c r="L31" s="4"/>
      <c r="M31" s="4"/>
      <c r="N31" s="4"/>
      <c r="R31" s="39"/>
      <c r="S31" s="58"/>
    </row>
    <row r="32" s="3" customFormat="1" spans="7:19">
      <c r="G32" s="4"/>
      <c r="H32" s="4"/>
      <c r="I32" s="4"/>
      <c r="J32" s="4"/>
      <c r="K32" s="4"/>
      <c r="L32" s="4"/>
      <c r="M32" s="4"/>
      <c r="N32" s="4"/>
      <c r="R32" s="39"/>
      <c r="S32" s="58"/>
    </row>
    <row r="33" s="3" customFormat="1" spans="7:19">
      <c r="G33" s="4"/>
      <c r="H33" s="4"/>
      <c r="I33" s="4"/>
      <c r="J33" s="4"/>
      <c r="K33" s="4"/>
      <c r="L33" s="4"/>
      <c r="M33" s="4"/>
      <c r="N33" s="4"/>
      <c r="R33" s="39"/>
      <c r="S33" s="58"/>
    </row>
    <row r="34" s="3" customFormat="1" spans="7:19">
      <c r="G34" s="4"/>
      <c r="H34" s="4"/>
      <c r="I34" s="4"/>
      <c r="J34" s="4"/>
      <c r="K34" s="4"/>
      <c r="L34" s="4"/>
      <c r="M34" s="4"/>
      <c r="N34" s="4"/>
      <c r="R34" s="39"/>
      <c r="S34" s="58"/>
    </row>
    <row r="35" s="3" customFormat="1" spans="7:19">
      <c r="G35" s="4"/>
      <c r="H35" s="4"/>
      <c r="I35" s="4"/>
      <c r="J35" s="4"/>
      <c r="K35" s="4"/>
      <c r="L35" s="4"/>
      <c r="M35" s="4"/>
      <c r="N35" s="4"/>
      <c r="R35" s="39"/>
      <c r="S35" s="58"/>
    </row>
    <row r="36" s="3" customFormat="1" spans="7:19">
      <c r="G36" s="4"/>
      <c r="H36" s="4"/>
      <c r="I36" s="4"/>
      <c r="J36" s="4"/>
      <c r="K36" s="4"/>
      <c r="L36" s="4"/>
      <c r="M36" s="4"/>
      <c r="N36" s="4"/>
      <c r="R36" s="39"/>
      <c r="S36" s="58"/>
    </row>
    <row r="37" s="3" customFormat="1" spans="7:19">
      <c r="G37" s="4"/>
      <c r="H37" s="4"/>
      <c r="I37" s="4"/>
      <c r="J37" s="4"/>
      <c r="K37" s="4"/>
      <c r="L37" s="4"/>
      <c r="M37" s="4"/>
      <c r="N37" s="4"/>
      <c r="R37" s="39"/>
      <c r="S37" s="58"/>
    </row>
    <row r="38" s="3" customFormat="1" spans="7:19">
      <c r="G38" s="4"/>
      <c r="H38" s="4"/>
      <c r="I38" s="4"/>
      <c r="J38" s="4"/>
      <c r="K38" s="4"/>
      <c r="L38" s="4"/>
      <c r="M38" s="4"/>
      <c r="N38" s="4"/>
      <c r="R38" s="39"/>
      <c r="S38" s="58"/>
    </row>
    <row r="39" s="3" customFormat="1" spans="7:19">
      <c r="G39" s="4"/>
      <c r="H39" s="4"/>
      <c r="I39" s="4"/>
      <c r="J39" s="4"/>
      <c r="K39" s="4"/>
      <c r="L39" s="4"/>
      <c r="M39" s="4"/>
      <c r="N39" s="4"/>
      <c r="R39" s="39"/>
      <c r="S39" s="58"/>
    </row>
    <row r="40" s="3" customFormat="1" spans="7:19">
      <c r="G40" s="4"/>
      <c r="H40" s="4"/>
      <c r="I40" s="4"/>
      <c r="J40" s="4"/>
      <c r="K40" s="4"/>
      <c r="L40" s="4"/>
      <c r="M40" s="4"/>
      <c r="N40" s="4"/>
      <c r="R40" s="39"/>
      <c r="S40" s="58"/>
    </row>
    <row r="41" s="3" customFormat="1" spans="7:19">
      <c r="G41" s="4"/>
      <c r="H41" s="4"/>
      <c r="I41" s="4"/>
      <c r="J41" s="4"/>
      <c r="K41" s="4"/>
      <c r="L41" s="4"/>
      <c r="M41" s="4"/>
      <c r="N41" s="4"/>
      <c r="R41" s="39"/>
      <c r="S41" s="58"/>
    </row>
    <row r="42" s="3" customFormat="1" spans="7:19">
      <c r="G42" s="4"/>
      <c r="H42" s="4"/>
      <c r="I42" s="4"/>
      <c r="J42" s="4"/>
      <c r="K42" s="4"/>
      <c r="L42" s="4"/>
      <c r="M42" s="4"/>
      <c r="N42" s="4"/>
      <c r="R42" s="39"/>
      <c r="S42" s="58"/>
    </row>
    <row r="43" s="3" customFormat="1" spans="7:19">
      <c r="G43" s="4"/>
      <c r="H43" s="4"/>
      <c r="I43" s="4"/>
      <c r="J43" s="4"/>
      <c r="K43" s="4"/>
      <c r="L43" s="4"/>
      <c r="M43" s="4"/>
      <c r="N43" s="4"/>
      <c r="R43" s="39"/>
      <c r="S43" s="58"/>
    </row>
    <row r="44" s="3" customFormat="1" spans="7:19">
      <c r="G44" s="4"/>
      <c r="H44" s="4"/>
      <c r="I44" s="4"/>
      <c r="J44" s="4"/>
      <c r="K44" s="4"/>
      <c r="L44" s="4"/>
      <c r="M44" s="4"/>
      <c r="N44" s="4"/>
      <c r="R44" s="39"/>
      <c r="S44" s="58"/>
    </row>
    <row r="45" s="3" customFormat="1" spans="7:19">
      <c r="G45" s="4"/>
      <c r="H45" s="4"/>
      <c r="I45" s="4"/>
      <c r="J45" s="4"/>
      <c r="K45" s="4"/>
      <c r="L45" s="4"/>
      <c r="M45" s="4"/>
      <c r="N45" s="4"/>
      <c r="R45" s="39"/>
      <c r="S45" s="58"/>
    </row>
    <row r="46" s="3" customFormat="1" spans="7:19">
      <c r="G46" s="4"/>
      <c r="H46" s="4"/>
      <c r="I46" s="4"/>
      <c r="J46" s="4"/>
      <c r="K46" s="4"/>
      <c r="L46" s="4"/>
      <c r="M46" s="4"/>
      <c r="N46" s="4"/>
      <c r="R46" s="39"/>
      <c r="S46" s="58"/>
    </row>
    <row r="47" s="3" customFormat="1" spans="7:19">
      <c r="G47" s="4"/>
      <c r="H47" s="4"/>
      <c r="I47" s="4"/>
      <c r="J47" s="4"/>
      <c r="K47" s="4"/>
      <c r="L47" s="4"/>
      <c r="M47" s="4"/>
      <c r="N47" s="4"/>
      <c r="R47" s="39"/>
      <c r="S47" s="58"/>
    </row>
    <row r="48" s="3" customFormat="1" spans="7:19">
      <c r="G48" s="4"/>
      <c r="H48" s="4"/>
      <c r="I48" s="4"/>
      <c r="J48" s="4"/>
      <c r="K48" s="4"/>
      <c r="L48" s="4"/>
      <c r="M48" s="4"/>
      <c r="N48" s="4"/>
      <c r="R48" s="39"/>
      <c r="S48" s="58"/>
    </row>
    <row r="49" s="3" customFormat="1" spans="7:19">
      <c r="G49" s="4"/>
      <c r="H49" s="4"/>
      <c r="I49" s="4"/>
      <c r="J49" s="4"/>
      <c r="K49" s="4"/>
      <c r="L49" s="4"/>
      <c r="M49" s="4"/>
      <c r="N49" s="4"/>
      <c r="R49" s="39"/>
      <c r="S49" s="58"/>
    </row>
    <row r="50" s="3" customFormat="1" spans="7:19">
      <c r="G50" s="4"/>
      <c r="H50" s="4"/>
      <c r="I50" s="4"/>
      <c r="J50" s="4"/>
      <c r="K50" s="4"/>
      <c r="L50" s="4"/>
      <c r="M50" s="4"/>
      <c r="N50" s="4"/>
      <c r="R50" s="39"/>
      <c r="S50" s="58"/>
    </row>
    <row r="51" s="3" customFormat="1" spans="7:19">
      <c r="G51" s="4"/>
      <c r="H51" s="4"/>
      <c r="I51" s="4"/>
      <c r="J51" s="4"/>
      <c r="K51" s="4"/>
      <c r="L51" s="4"/>
      <c r="M51" s="4"/>
      <c r="N51" s="4"/>
      <c r="R51" s="39"/>
      <c r="S51" s="58"/>
    </row>
    <row r="52" s="3" customFormat="1" spans="7:19">
      <c r="G52" s="4"/>
      <c r="H52" s="4"/>
      <c r="I52" s="4"/>
      <c r="J52" s="4"/>
      <c r="K52" s="4"/>
      <c r="L52" s="4"/>
      <c r="M52" s="4"/>
      <c r="N52" s="4"/>
      <c r="R52" s="39"/>
      <c r="S52" s="58"/>
    </row>
    <row r="53" s="3" customFormat="1" spans="7:19">
      <c r="G53" s="4"/>
      <c r="H53" s="4"/>
      <c r="I53" s="4"/>
      <c r="J53" s="4"/>
      <c r="K53" s="4"/>
      <c r="L53" s="4"/>
      <c r="M53" s="4"/>
      <c r="N53" s="4"/>
      <c r="R53" s="39"/>
      <c r="S53" s="58"/>
    </row>
    <row r="54" s="3" customFormat="1" spans="7:19">
      <c r="G54" s="4"/>
      <c r="H54" s="4"/>
      <c r="I54" s="4"/>
      <c r="J54" s="4"/>
      <c r="K54" s="4"/>
      <c r="L54" s="4"/>
      <c r="M54" s="4"/>
      <c r="N54" s="4"/>
      <c r="R54" s="39"/>
      <c r="S54" s="58"/>
    </row>
    <row r="55" s="3" customFormat="1" spans="7:19">
      <c r="G55" s="4"/>
      <c r="H55" s="4"/>
      <c r="I55" s="4"/>
      <c r="J55" s="4"/>
      <c r="K55" s="4"/>
      <c r="L55" s="4"/>
      <c r="M55" s="4"/>
      <c r="N55" s="4"/>
      <c r="R55" s="39"/>
      <c r="S55" s="58"/>
    </row>
    <row r="56" s="3" customFormat="1" spans="7:19">
      <c r="G56" s="4"/>
      <c r="H56" s="4"/>
      <c r="I56" s="4"/>
      <c r="J56" s="4"/>
      <c r="K56" s="4"/>
      <c r="L56" s="4"/>
      <c r="M56" s="4"/>
      <c r="N56" s="4"/>
      <c r="R56" s="39"/>
      <c r="S56" s="58"/>
    </row>
    <row r="57" s="3" customFormat="1" spans="7:19">
      <c r="G57" s="4"/>
      <c r="H57" s="4"/>
      <c r="I57" s="4"/>
      <c r="J57" s="4"/>
      <c r="K57" s="4"/>
      <c r="L57" s="4"/>
      <c r="M57" s="4"/>
      <c r="N57" s="4"/>
      <c r="R57" s="39"/>
      <c r="S57" s="58"/>
    </row>
    <row r="58" s="3" customFormat="1" spans="7:19">
      <c r="G58" s="4"/>
      <c r="H58" s="4"/>
      <c r="I58" s="4"/>
      <c r="J58" s="4"/>
      <c r="K58" s="4"/>
      <c r="L58" s="4"/>
      <c r="M58" s="4"/>
      <c r="N58" s="4"/>
      <c r="R58" s="39"/>
      <c r="S58" s="58"/>
    </row>
    <row r="59" s="3" customFormat="1" spans="7:19">
      <c r="G59" s="4"/>
      <c r="H59" s="4"/>
      <c r="I59" s="4"/>
      <c r="J59" s="4"/>
      <c r="K59" s="4"/>
      <c r="L59" s="4"/>
      <c r="M59" s="4"/>
      <c r="N59" s="4"/>
      <c r="R59" s="39"/>
      <c r="S59" s="58"/>
    </row>
    <row r="60" s="3" customFormat="1" spans="7:19">
      <c r="G60" s="4"/>
      <c r="H60" s="4"/>
      <c r="I60" s="4"/>
      <c r="J60" s="4"/>
      <c r="K60" s="4"/>
      <c r="L60" s="4"/>
      <c r="M60" s="4"/>
      <c r="N60" s="4"/>
      <c r="R60" s="39"/>
      <c r="S60" s="58"/>
    </row>
    <row r="61" s="3" customFormat="1" spans="7:19">
      <c r="G61" s="4"/>
      <c r="H61" s="4"/>
      <c r="I61" s="4"/>
      <c r="J61" s="4"/>
      <c r="K61" s="4"/>
      <c r="L61" s="4"/>
      <c r="M61" s="4"/>
      <c r="N61" s="4"/>
      <c r="R61" s="39"/>
      <c r="S61" s="58"/>
    </row>
    <row r="62" s="3" customFormat="1" spans="7:19">
      <c r="G62" s="4"/>
      <c r="H62" s="4"/>
      <c r="I62" s="4"/>
      <c r="J62" s="4"/>
      <c r="K62" s="4"/>
      <c r="L62" s="4"/>
      <c r="M62" s="4"/>
      <c r="N62" s="4"/>
      <c r="R62" s="39"/>
      <c r="S62" s="58"/>
    </row>
    <row r="63" s="3" customFormat="1" spans="7:19">
      <c r="G63" s="4"/>
      <c r="H63" s="4"/>
      <c r="I63" s="4"/>
      <c r="J63" s="4"/>
      <c r="K63" s="4"/>
      <c r="L63" s="4"/>
      <c r="M63" s="4"/>
      <c r="N63" s="4"/>
      <c r="R63" s="39"/>
      <c r="S63" s="58"/>
    </row>
    <row r="64" s="3" customFormat="1" spans="7:19">
      <c r="G64" s="4"/>
      <c r="H64" s="4"/>
      <c r="I64" s="4"/>
      <c r="J64" s="4"/>
      <c r="K64" s="4"/>
      <c r="L64" s="4"/>
      <c r="M64" s="4"/>
      <c r="N64" s="4"/>
      <c r="R64" s="39"/>
      <c r="S64" s="58"/>
    </row>
    <row r="65" s="3" customFormat="1" spans="7:19">
      <c r="G65" s="4"/>
      <c r="H65" s="4"/>
      <c r="I65" s="4"/>
      <c r="J65" s="4"/>
      <c r="K65" s="4"/>
      <c r="L65" s="4"/>
      <c r="M65" s="4"/>
      <c r="N65" s="4"/>
      <c r="R65" s="39"/>
      <c r="S65" s="58"/>
    </row>
    <row r="66" s="3" customFormat="1" spans="7:19">
      <c r="G66" s="4"/>
      <c r="H66" s="4"/>
      <c r="I66" s="4"/>
      <c r="J66" s="4"/>
      <c r="K66" s="4"/>
      <c r="L66" s="4"/>
      <c r="M66" s="4"/>
      <c r="N66" s="4"/>
      <c r="R66" s="39"/>
      <c r="S66" s="58"/>
    </row>
    <row r="67" s="3" customFormat="1" spans="7:19">
      <c r="G67" s="4"/>
      <c r="H67" s="4"/>
      <c r="I67" s="4"/>
      <c r="J67" s="4"/>
      <c r="K67" s="4"/>
      <c r="L67" s="4"/>
      <c r="M67" s="4"/>
      <c r="N67" s="4"/>
      <c r="R67" s="39"/>
      <c r="S67" s="58"/>
    </row>
    <row r="68" s="3" customFormat="1" spans="7:19">
      <c r="G68" s="4"/>
      <c r="H68" s="4"/>
      <c r="I68" s="4"/>
      <c r="J68" s="4"/>
      <c r="K68" s="4"/>
      <c r="L68" s="4"/>
      <c r="M68" s="4"/>
      <c r="N68" s="4"/>
      <c r="R68" s="39"/>
      <c r="S68" s="58"/>
    </row>
    <row r="69" s="3" customFormat="1" spans="7:19">
      <c r="G69" s="4"/>
      <c r="H69" s="4"/>
      <c r="I69" s="4"/>
      <c r="J69" s="4"/>
      <c r="K69" s="4"/>
      <c r="L69" s="4"/>
      <c r="M69" s="4"/>
      <c r="N69" s="4"/>
      <c r="R69" s="39"/>
      <c r="S69" s="58"/>
    </row>
    <row r="70" s="3" customFormat="1" spans="7:19">
      <c r="G70" s="4"/>
      <c r="H70" s="4"/>
      <c r="I70" s="4"/>
      <c r="J70" s="4"/>
      <c r="K70" s="4"/>
      <c r="L70" s="4"/>
      <c r="M70" s="4"/>
      <c r="N70" s="4"/>
      <c r="R70" s="39"/>
      <c r="S70" s="58"/>
    </row>
    <row r="71" s="3" customFormat="1" spans="7:19">
      <c r="G71" s="4"/>
      <c r="H71" s="4"/>
      <c r="I71" s="4"/>
      <c r="J71" s="4"/>
      <c r="K71" s="4"/>
      <c r="L71" s="4"/>
      <c r="M71" s="4"/>
      <c r="N71" s="4"/>
      <c r="R71" s="39"/>
      <c r="S71" s="58"/>
    </row>
    <row r="72" s="3" customFormat="1" spans="7:19">
      <c r="G72" s="4"/>
      <c r="H72" s="4"/>
      <c r="I72" s="4"/>
      <c r="J72" s="4"/>
      <c r="K72" s="4"/>
      <c r="L72" s="4"/>
      <c r="M72" s="4"/>
      <c r="N72" s="4"/>
      <c r="R72" s="39"/>
      <c r="S72" s="58"/>
    </row>
  </sheetData>
  <mergeCells count="19">
    <mergeCell ref="A1:B1"/>
    <mergeCell ref="A2:R2"/>
    <mergeCell ref="G3:N3"/>
    <mergeCell ref="J4:N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O3:O4"/>
    <mergeCell ref="P3:P4"/>
    <mergeCell ref="Q3:Q4"/>
    <mergeCell ref="R3:R4"/>
    <mergeCell ref="S3:S4"/>
  </mergeCells>
  <pageMargins left="0.590277777777778" right="0.472222222222222" top="1" bottom="1" header="0.5" footer="0.5"/>
  <pageSetup paperSize="9" scale="78" firstPageNumber="5" fitToHeight="0" orientation="landscape" useFirstPageNumber="1" horizontalDpi="600"/>
  <headerFooter>
    <oddFooter>&amp;C&amp;12&amp;P</oddFooter>
  </headerFooter>
  <ignoredErrors>
    <ignoredError sqref="N8 N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3"/>
  <sheetViews>
    <sheetView workbookViewId="0">
      <selection activeCell="S3" sqref="S3:S4"/>
    </sheetView>
  </sheetViews>
  <sheetFormatPr defaultColWidth="9" defaultRowHeight="14.25"/>
  <cols>
    <col min="1" max="1" width="6.75" style="3" customWidth="1"/>
    <col min="2" max="2" width="7.375" style="3" customWidth="1"/>
    <col min="3" max="3" width="9.25" style="3" customWidth="1"/>
    <col min="4" max="4" width="19.75" style="3" customWidth="1"/>
    <col min="5" max="5" width="4.5" style="3" customWidth="1"/>
    <col min="6" max="6" width="14.375" style="3" customWidth="1"/>
    <col min="7" max="9" width="8.25" style="4" customWidth="1"/>
    <col min="10" max="10" width="7.625" style="4" customWidth="1"/>
    <col min="11" max="11" width="6.875" style="4" customWidth="1"/>
    <col min="12" max="12" width="5.875" style="4" customWidth="1"/>
    <col min="13" max="13" width="6.75" style="4" customWidth="1"/>
    <col min="14" max="14" width="7.625" style="4" customWidth="1"/>
    <col min="15" max="15" width="5.7" style="3" customWidth="1"/>
    <col min="16" max="16" width="4.625" style="3" customWidth="1"/>
    <col min="17" max="17" width="5.49166666666667" style="3" customWidth="1"/>
    <col min="18" max="19" width="20.375" style="39" customWidth="1"/>
    <col min="20" max="33" width="9" style="3"/>
    <col min="34" max="16384" width="7.625" style="3"/>
  </cols>
  <sheetData>
    <row r="1" s="1" customFormat="1" ht="23" customHeight="1" spans="1:19">
      <c r="A1" s="6" t="s">
        <v>69</v>
      </c>
      <c r="B1" s="7"/>
      <c r="C1" s="8"/>
      <c r="D1" s="9"/>
      <c r="E1" s="10"/>
      <c r="F1" s="8"/>
      <c r="G1" s="11"/>
      <c r="H1" s="11"/>
      <c r="I1" s="11"/>
      <c r="J1" s="11"/>
      <c r="K1" s="11"/>
      <c r="L1" s="11"/>
      <c r="M1" s="11"/>
      <c r="N1" s="11"/>
      <c r="O1" s="11"/>
      <c r="P1" s="8"/>
      <c r="Q1" s="31"/>
      <c r="R1" s="55"/>
      <c r="S1" s="55"/>
    </row>
    <row r="2" s="1" customFormat="1" ht="33" customHeight="1" spans="1:19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="1" customFormat="1" ht="28" customHeight="1" spans="1:19">
      <c r="A3" s="13" t="s">
        <v>70</v>
      </c>
      <c r="B3" s="13" t="s">
        <v>23</v>
      </c>
      <c r="C3" s="13" t="s">
        <v>24</v>
      </c>
      <c r="D3" s="13" t="s">
        <v>25</v>
      </c>
      <c r="E3" s="14" t="s">
        <v>26</v>
      </c>
      <c r="F3" s="13" t="s">
        <v>27</v>
      </c>
      <c r="G3" s="15" t="s">
        <v>28</v>
      </c>
      <c r="H3" s="15"/>
      <c r="I3" s="15"/>
      <c r="J3" s="15"/>
      <c r="K3" s="15"/>
      <c r="L3" s="15"/>
      <c r="M3" s="15"/>
      <c r="N3" s="15"/>
      <c r="O3" s="13" t="s">
        <v>29</v>
      </c>
      <c r="P3" s="13" t="s">
        <v>3</v>
      </c>
      <c r="Q3" s="13" t="s">
        <v>30</v>
      </c>
      <c r="R3" s="33" t="s">
        <v>31</v>
      </c>
      <c r="S3" s="34" t="s">
        <v>32</v>
      </c>
    </row>
    <row r="4" s="1" customFormat="1" ht="27" customHeight="1" spans="1:19">
      <c r="A4" s="13"/>
      <c r="B4" s="13"/>
      <c r="C4" s="13"/>
      <c r="D4" s="13"/>
      <c r="E4" s="14"/>
      <c r="F4" s="13"/>
      <c r="G4" s="15" t="s">
        <v>33</v>
      </c>
      <c r="H4" s="16" t="s">
        <v>34</v>
      </c>
      <c r="I4" s="13" t="s">
        <v>35</v>
      </c>
      <c r="J4" s="21" t="s">
        <v>36</v>
      </c>
      <c r="K4" s="21"/>
      <c r="L4" s="21"/>
      <c r="M4" s="21"/>
      <c r="N4" s="22"/>
      <c r="O4" s="13"/>
      <c r="P4" s="13"/>
      <c r="Q4" s="13"/>
      <c r="R4" s="33"/>
      <c r="S4" s="35"/>
    </row>
    <row r="5" s="1" customFormat="1" ht="24" customHeight="1" spans="1:19">
      <c r="A5" s="13"/>
      <c r="B5" s="13"/>
      <c r="C5" s="13"/>
      <c r="D5" s="13"/>
      <c r="E5" s="14"/>
      <c r="F5" s="13"/>
      <c r="G5" s="15"/>
      <c r="H5" s="17"/>
      <c r="I5" s="13"/>
      <c r="J5" s="23" t="s">
        <v>37</v>
      </c>
      <c r="K5" s="13" t="s">
        <v>38</v>
      </c>
      <c r="L5" s="13" t="s">
        <v>39</v>
      </c>
      <c r="M5" s="13" t="s">
        <v>40</v>
      </c>
      <c r="N5" s="13" t="s">
        <v>41</v>
      </c>
      <c r="O5" s="13"/>
      <c r="P5" s="13"/>
      <c r="Q5" s="13"/>
      <c r="R5" s="56"/>
      <c r="S5" s="56"/>
    </row>
    <row r="6" s="1" customFormat="1" ht="62" customHeight="1" spans="1:19">
      <c r="A6" s="13" t="s">
        <v>12</v>
      </c>
      <c r="B6" s="13"/>
      <c r="C6" s="13"/>
      <c r="D6" s="13"/>
      <c r="E6" s="13"/>
      <c r="F6" s="13"/>
      <c r="G6" s="15">
        <f t="shared" ref="G6:J6" si="0">SUM(G7,G18)</f>
        <v>344.91</v>
      </c>
      <c r="H6" s="15">
        <f t="shared" si="0"/>
        <v>191.16</v>
      </c>
      <c r="I6" s="15">
        <f t="shared" si="0"/>
        <v>153.75</v>
      </c>
      <c r="J6" s="15">
        <f t="shared" si="0"/>
        <v>153.75</v>
      </c>
      <c r="K6" s="15">
        <f>SUM(K8:K17)</f>
        <v>0</v>
      </c>
      <c r="L6" s="15">
        <f>SUM(L8:L17)</f>
        <v>0</v>
      </c>
      <c r="M6" s="15">
        <f>SUM(M8:M17)</f>
        <v>0</v>
      </c>
      <c r="N6" s="15">
        <f>SUM(N7,N18)</f>
        <v>153.75</v>
      </c>
      <c r="O6" s="13"/>
      <c r="P6" s="13"/>
      <c r="Q6" s="13"/>
      <c r="R6" s="37" t="s">
        <v>71</v>
      </c>
      <c r="S6" s="13" t="s">
        <v>72</v>
      </c>
    </row>
    <row r="7" s="1" customFormat="1" ht="27" customHeight="1" spans="1:19">
      <c r="A7" s="13"/>
      <c r="B7" s="13"/>
      <c r="C7" s="13"/>
      <c r="D7" s="13" t="s">
        <v>41</v>
      </c>
      <c r="E7" s="13"/>
      <c r="F7" s="13"/>
      <c r="G7" s="15">
        <f>SUM(G8:G17)</f>
        <v>215.65</v>
      </c>
      <c r="H7" s="15">
        <f>SUM(H8:H17)</f>
        <v>111.16</v>
      </c>
      <c r="I7" s="15">
        <f>SUM(I8:I17)</f>
        <v>104.49</v>
      </c>
      <c r="J7" s="15">
        <f>SUM(J8:J17)</f>
        <v>104.49</v>
      </c>
      <c r="K7" s="15"/>
      <c r="L7" s="15"/>
      <c r="M7" s="15"/>
      <c r="N7" s="15">
        <f>SUM(N8:N17)</f>
        <v>104.49</v>
      </c>
      <c r="O7" s="13"/>
      <c r="P7" s="13"/>
      <c r="Q7" s="13"/>
      <c r="R7" s="56"/>
      <c r="S7" s="56"/>
    </row>
    <row r="8" s="3" customFormat="1" ht="141" customHeight="1" spans="1:19">
      <c r="A8" s="40" t="s">
        <v>44</v>
      </c>
      <c r="B8" s="40" t="s">
        <v>17</v>
      </c>
      <c r="C8" s="18" t="s">
        <v>73</v>
      </c>
      <c r="D8" s="18" t="s">
        <v>74</v>
      </c>
      <c r="E8" s="41">
        <v>2019</v>
      </c>
      <c r="F8" s="18" t="s">
        <v>75</v>
      </c>
      <c r="G8" s="20">
        <v>55.6</v>
      </c>
      <c r="H8" s="20">
        <v>42.62</v>
      </c>
      <c r="I8" s="19">
        <v>12.98</v>
      </c>
      <c r="J8" s="19">
        <v>12.98</v>
      </c>
      <c r="K8" s="19"/>
      <c r="L8" s="45"/>
      <c r="M8" s="19"/>
      <c r="N8" s="19">
        <v>12.98</v>
      </c>
      <c r="O8" s="26"/>
      <c r="P8" s="18" t="s">
        <v>16</v>
      </c>
      <c r="Q8" s="18" t="s">
        <v>48</v>
      </c>
      <c r="R8" s="37" t="s">
        <v>76</v>
      </c>
      <c r="S8" s="37" t="s">
        <v>77</v>
      </c>
    </row>
    <row r="9" s="3" customFormat="1" ht="119" customHeight="1" spans="1:19">
      <c r="A9" s="40" t="s">
        <v>44</v>
      </c>
      <c r="B9" s="40" t="s">
        <v>17</v>
      </c>
      <c r="C9" s="18" t="s">
        <v>78</v>
      </c>
      <c r="D9" s="18" t="s">
        <v>79</v>
      </c>
      <c r="E9" s="41">
        <v>2019</v>
      </c>
      <c r="F9" s="18" t="s">
        <v>80</v>
      </c>
      <c r="G9" s="20">
        <v>48.6</v>
      </c>
      <c r="H9" s="20">
        <v>39.1</v>
      </c>
      <c r="I9" s="19">
        <v>9.5</v>
      </c>
      <c r="J9" s="19">
        <v>9.5</v>
      </c>
      <c r="K9" s="19"/>
      <c r="L9" s="19"/>
      <c r="M9" s="19"/>
      <c r="N9" s="19">
        <v>9.5</v>
      </c>
      <c r="O9" s="54"/>
      <c r="P9" s="18" t="s">
        <v>16</v>
      </c>
      <c r="Q9" s="18" t="s">
        <v>48</v>
      </c>
      <c r="R9" s="37" t="s">
        <v>81</v>
      </c>
      <c r="S9" s="37" t="s">
        <v>82</v>
      </c>
    </row>
    <row r="10" s="3" customFormat="1" ht="50" customHeight="1" spans="1:19">
      <c r="A10" s="40" t="s">
        <v>44</v>
      </c>
      <c r="B10" s="40" t="s">
        <v>17</v>
      </c>
      <c r="C10" s="18" t="s">
        <v>83</v>
      </c>
      <c r="D10" s="42" t="s">
        <v>84</v>
      </c>
      <c r="E10" s="43">
        <v>2019</v>
      </c>
      <c r="F10" s="44" t="s">
        <v>85</v>
      </c>
      <c r="G10" s="45">
        <v>7.5</v>
      </c>
      <c r="H10" s="46">
        <v>3.4</v>
      </c>
      <c r="I10" s="51">
        <v>4.1</v>
      </c>
      <c r="J10" s="51">
        <v>4.1</v>
      </c>
      <c r="K10" s="19"/>
      <c r="L10" s="19"/>
      <c r="M10" s="19"/>
      <c r="N10" s="51">
        <v>4.1</v>
      </c>
      <c r="O10" s="54"/>
      <c r="P10" s="18" t="s">
        <v>16</v>
      </c>
      <c r="Q10" s="18" t="s">
        <v>48</v>
      </c>
      <c r="R10" s="37" t="s">
        <v>86</v>
      </c>
      <c r="S10" s="37" t="s">
        <v>87</v>
      </c>
    </row>
    <row r="11" s="3" customFormat="1" ht="50" customHeight="1" spans="1:19">
      <c r="A11" s="40" t="s">
        <v>44</v>
      </c>
      <c r="B11" s="40" t="s">
        <v>17</v>
      </c>
      <c r="C11" s="18" t="s">
        <v>88</v>
      </c>
      <c r="D11" s="47" t="s">
        <v>89</v>
      </c>
      <c r="E11" s="43">
        <v>2019</v>
      </c>
      <c r="F11" s="44" t="s">
        <v>90</v>
      </c>
      <c r="G11" s="45">
        <v>15</v>
      </c>
      <c r="H11" s="46">
        <v>5</v>
      </c>
      <c r="I11" s="51">
        <v>10</v>
      </c>
      <c r="J11" s="51">
        <v>10</v>
      </c>
      <c r="K11" s="19"/>
      <c r="L11" s="19"/>
      <c r="M11" s="19"/>
      <c r="N11" s="51">
        <v>10</v>
      </c>
      <c r="O11" s="54"/>
      <c r="P11" s="18" t="s">
        <v>16</v>
      </c>
      <c r="Q11" s="18" t="s">
        <v>48</v>
      </c>
      <c r="R11" s="37" t="s">
        <v>91</v>
      </c>
      <c r="S11" s="37" t="s">
        <v>92</v>
      </c>
    </row>
    <row r="12" s="3" customFormat="1" ht="50" customHeight="1" spans="1:19">
      <c r="A12" s="40" t="s">
        <v>44</v>
      </c>
      <c r="B12" s="40" t="s">
        <v>17</v>
      </c>
      <c r="C12" s="18" t="s">
        <v>93</v>
      </c>
      <c r="D12" s="42" t="s">
        <v>94</v>
      </c>
      <c r="E12" s="43">
        <v>2019</v>
      </c>
      <c r="F12" s="44" t="s">
        <v>95</v>
      </c>
      <c r="G12" s="45">
        <v>2.35</v>
      </c>
      <c r="H12" s="46">
        <v>1.6</v>
      </c>
      <c r="I12" s="51">
        <v>0.75</v>
      </c>
      <c r="J12" s="51">
        <v>0.75</v>
      </c>
      <c r="K12" s="19"/>
      <c r="L12" s="19"/>
      <c r="M12" s="19"/>
      <c r="N12" s="51">
        <v>0.75</v>
      </c>
      <c r="O12" s="54"/>
      <c r="P12" s="18" t="s">
        <v>16</v>
      </c>
      <c r="Q12" s="18" t="s">
        <v>48</v>
      </c>
      <c r="R12" s="37" t="s">
        <v>96</v>
      </c>
      <c r="S12" s="37" t="s">
        <v>97</v>
      </c>
    </row>
    <row r="13" s="3" customFormat="1" ht="62" customHeight="1" spans="1:19">
      <c r="A13" s="48" t="s">
        <v>44</v>
      </c>
      <c r="B13" s="48" t="s">
        <v>17</v>
      </c>
      <c r="C13" s="49" t="s">
        <v>98</v>
      </c>
      <c r="D13" s="50" t="s">
        <v>99</v>
      </c>
      <c r="E13" s="43">
        <v>2019</v>
      </c>
      <c r="F13" s="18" t="s">
        <v>100</v>
      </c>
      <c r="G13" s="45">
        <v>22.8</v>
      </c>
      <c r="H13" s="46">
        <v>19.44</v>
      </c>
      <c r="I13" s="46">
        <v>3.36</v>
      </c>
      <c r="J13" s="46">
        <v>3.36</v>
      </c>
      <c r="K13" s="19"/>
      <c r="L13" s="19"/>
      <c r="M13" s="19"/>
      <c r="N13" s="46">
        <v>3.36</v>
      </c>
      <c r="O13" s="54"/>
      <c r="P13" s="18" t="s">
        <v>16</v>
      </c>
      <c r="Q13" s="18" t="s">
        <v>48</v>
      </c>
      <c r="R13" s="37" t="s">
        <v>101</v>
      </c>
      <c r="S13" s="37" t="s">
        <v>102</v>
      </c>
    </row>
    <row r="14" s="3" customFormat="1" ht="73" customHeight="1" spans="1:19">
      <c r="A14" s="40" t="s">
        <v>44</v>
      </c>
      <c r="B14" s="40" t="s">
        <v>17</v>
      </c>
      <c r="C14" s="49" t="s">
        <v>103</v>
      </c>
      <c r="D14" s="18" t="s">
        <v>104</v>
      </c>
      <c r="E14" s="43">
        <v>2019</v>
      </c>
      <c r="F14" s="18" t="s">
        <v>105</v>
      </c>
      <c r="G14" s="51">
        <v>7.5</v>
      </c>
      <c r="H14" s="51">
        <v>0</v>
      </c>
      <c r="I14" s="51">
        <v>7.5</v>
      </c>
      <c r="J14" s="51">
        <v>7.5</v>
      </c>
      <c r="K14" s="19"/>
      <c r="L14" s="19"/>
      <c r="M14" s="19"/>
      <c r="N14" s="51">
        <v>7.5</v>
      </c>
      <c r="O14" s="54"/>
      <c r="P14" s="18" t="s">
        <v>16</v>
      </c>
      <c r="Q14" s="18" t="s">
        <v>48</v>
      </c>
      <c r="R14" s="57"/>
      <c r="S14" s="37" t="s">
        <v>106</v>
      </c>
    </row>
    <row r="15" s="3" customFormat="1" ht="87" customHeight="1" spans="1:19">
      <c r="A15" s="40" t="s">
        <v>44</v>
      </c>
      <c r="B15" s="40" t="s">
        <v>17</v>
      </c>
      <c r="C15" s="49" t="s">
        <v>98</v>
      </c>
      <c r="D15" s="18" t="s">
        <v>107</v>
      </c>
      <c r="E15" s="43">
        <v>2019</v>
      </c>
      <c r="F15" s="18" t="s">
        <v>100</v>
      </c>
      <c r="G15" s="45">
        <v>30.9</v>
      </c>
      <c r="H15" s="51">
        <v>0</v>
      </c>
      <c r="I15" s="45">
        <v>30.9</v>
      </c>
      <c r="J15" s="45">
        <v>30.9</v>
      </c>
      <c r="K15" s="19"/>
      <c r="L15" s="19"/>
      <c r="M15" s="19"/>
      <c r="N15" s="45">
        <v>30.9</v>
      </c>
      <c r="O15" s="54"/>
      <c r="P15" s="18" t="s">
        <v>16</v>
      </c>
      <c r="Q15" s="18" t="s">
        <v>48</v>
      </c>
      <c r="R15" s="57"/>
      <c r="S15" s="37" t="s">
        <v>108</v>
      </c>
    </row>
    <row r="16" s="3" customFormat="1" ht="75" customHeight="1" spans="1:19">
      <c r="A16" s="40" t="s">
        <v>44</v>
      </c>
      <c r="B16" s="40" t="s">
        <v>17</v>
      </c>
      <c r="C16" s="49" t="s">
        <v>103</v>
      </c>
      <c r="D16" s="18" t="s">
        <v>109</v>
      </c>
      <c r="E16" s="43">
        <v>2019</v>
      </c>
      <c r="F16" s="18" t="s">
        <v>105</v>
      </c>
      <c r="G16" s="45">
        <v>15.4</v>
      </c>
      <c r="H16" s="51">
        <v>0</v>
      </c>
      <c r="I16" s="45">
        <v>15.4</v>
      </c>
      <c r="J16" s="45">
        <v>15.4</v>
      </c>
      <c r="K16" s="19"/>
      <c r="L16" s="19"/>
      <c r="M16" s="19"/>
      <c r="N16" s="45">
        <v>15.4</v>
      </c>
      <c r="O16" s="54"/>
      <c r="P16" s="18" t="s">
        <v>16</v>
      </c>
      <c r="Q16" s="18" t="s">
        <v>48</v>
      </c>
      <c r="R16" s="57"/>
      <c r="S16" s="37" t="s">
        <v>110</v>
      </c>
    </row>
    <row r="17" s="3" customFormat="1" ht="50" customHeight="1" spans="1:19">
      <c r="A17" s="40" t="s">
        <v>44</v>
      </c>
      <c r="B17" s="40" t="s">
        <v>17</v>
      </c>
      <c r="C17" s="18" t="s">
        <v>111</v>
      </c>
      <c r="D17" s="18" t="s">
        <v>112</v>
      </c>
      <c r="E17" s="43">
        <v>2019</v>
      </c>
      <c r="F17" s="18" t="s">
        <v>113</v>
      </c>
      <c r="G17" s="51">
        <v>10</v>
      </c>
      <c r="H17" s="51">
        <v>0</v>
      </c>
      <c r="I17" s="51">
        <v>10</v>
      </c>
      <c r="J17" s="51">
        <v>10</v>
      </c>
      <c r="K17" s="19"/>
      <c r="L17" s="19"/>
      <c r="M17" s="19"/>
      <c r="N17" s="51">
        <v>10</v>
      </c>
      <c r="O17" s="54"/>
      <c r="P17" s="18" t="s">
        <v>16</v>
      </c>
      <c r="Q17" s="18" t="s">
        <v>48</v>
      </c>
      <c r="R17" s="57"/>
      <c r="S17" s="37" t="s">
        <v>92</v>
      </c>
    </row>
    <row r="18" s="3" customFormat="1" ht="30" customHeight="1" spans="1:19">
      <c r="A18" s="40"/>
      <c r="B18" s="40"/>
      <c r="C18" s="18"/>
      <c r="D18" s="37" t="s">
        <v>41</v>
      </c>
      <c r="E18" s="43"/>
      <c r="F18" s="18"/>
      <c r="G18" s="52">
        <f t="shared" ref="G18:J18" si="1">SUM(G19)</f>
        <v>129.26</v>
      </c>
      <c r="H18" s="52">
        <f t="shared" si="1"/>
        <v>80</v>
      </c>
      <c r="I18" s="52">
        <f t="shared" si="1"/>
        <v>49.26</v>
      </c>
      <c r="J18" s="52">
        <f t="shared" si="1"/>
        <v>49.26</v>
      </c>
      <c r="K18" s="19"/>
      <c r="L18" s="19"/>
      <c r="M18" s="19"/>
      <c r="N18" s="52">
        <f>SUM(N19)</f>
        <v>49.26</v>
      </c>
      <c r="O18" s="54"/>
      <c r="P18" s="54"/>
      <c r="Q18" s="54"/>
      <c r="R18" s="57"/>
      <c r="S18" s="57"/>
    </row>
    <row r="19" s="2" customFormat="1" ht="64" customHeight="1" spans="1:19">
      <c r="A19" s="40" t="s">
        <v>44</v>
      </c>
      <c r="B19" s="40" t="s">
        <v>14</v>
      </c>
      <c r="C19" s="53" t="s">
        <v>83</v>
      </c>
      <c r="D19" s="18" t="s">
        <v>114</v>
      </c>
      <c r="E19" s="54">
        <v>2019</v>
      </c>
      <c r="F19" s="18" t="s">
        <v>115</v>
      </c>
      <c r="G19" s="20">
        <v>129.26</v>
      </c>
      <c r="H19" s="20">
        <v>80</v>
      </c>
      <c r="I19" s="19">
        <v>49.26</v>
      </c>
      <c r="J19" s="19">
        <v>49.26</v>
      </c>
      <c r="K19" s="19"/>
      <c r="L19" s="45"/>
      <c r="M19" s="19"/>
      <c r="N19" s="19">
        <v>49.26</v>
      </c>
      <c r="O19" s="26"/>
      <c r="P19" s="18" t="s">
        <v>16</v>
      </c>
      <c r="Q19" s="18" t="s">
        <v>48</v>
      </c>
      <c r="R19" s="37" t="s">
        <v>116</v>
      </c>
      <c r="S19" s="13" t="s">
        <v>117</v>
      </c>
    </row>
    <row r="20" s="3" customFormat="1" spans="7:19">
      <c r="G20" s="4"/>
      <c r="H20" s="4"/>
      <c r="I20" s="4"/>
      <c r="J20" s="4"/>
      <c r="K20" s="4"/>
      <c r="L20" s="4"/>
      <c r="M20" s="4"/>
      <c r="N20" s="4"/>
      <c r="R20" s="39"/>
      <c r="S20" s="39"/>
    </row>
    <row r="21" s="3" customFormat="1" spans="7:19">
      <c r="G21" s="4"/>
      <c r="H21" s="4"/>
      <c r="I21" s="4"/>
      <c r="J21" s="4"/>
      <c r="K21" s="4"/>
      <c r="L21" s="4"/>
      <c r="M21" s="4"/>
      <c r="N21" s="4"/>
      <c r="R21" s="39"/>
      <c r="S21" s="39"/>
    </row>
    <row r="22" s="3" customFormat="1" spans="7:19">
      <c r="G22" s="4"/>
      <c r="H22" s="4"/>
      <c r="I22" s="4"/>
      <c r="J22" s="4"/>
      <c r="K22" s="4"/>
      <c r="L22" s="4"/>
      <c r="M22" s="4"/>
      <c r="N22" s="4"/>
      <c r="R22" s="39"/>
      <c r="S22" s="39"/>
    </row>
    <row r="23" s="3" customFormat="1" spans="7:19">
      <c r="G23" s="4"/>
      <c r="H23" s="4"/>
      <c r="I23" s="4"/>
      <c r="J23" s="4"/>
      <c r="K23" s="4"/>
      <c r="L23" s="4"/>
      <c r="M23" s="4"/>
      <c r="N23" s="4"/>
      <c r="R23" s="39"/>
      <c r="S23" s="39"/>
    </row>
    <row r="24" s="3" customFormat="1" spans="7:19">
      <c r="G24" s="4"/>
      <c r="H24" s="4"/>
      <c r="I24" s="4"/>
      <c r="J24" s="4"/>
      <c r="K24" s="4"/>
      <c r="L24" s="4"/>
      <c r="M24" s="4"/>
      <c r="N24" s="4"/>
      <c r="R24" s="39"/>
      <c r="S24" s="39"/>
    </row>
    <row r="25" s="3" customFormat="1" spans="7:19">
      <c r="G25" s="4"/>
      <c r="H25" s="4"/>
      <c r="I25" s="4"/>
      <c r="J25" s="4"/>
      <c r="K25" s="4"/>
      <c r="L25" s="4"/>
      <c r="M25" s="4"/>
      <c r="N25" s="4"/>
      <c r="R25" s="39"/>
      <c r="S25" s="39"/>
    </row>
    <row r="26" s="3" customFormat="1" spans="7:19">
      <c r="G26" s="4"/>
      <c r="H26" s="4"/>
      <c r="I26" s="4"/>
      <c r="J26" s="4"/>
      <c r="K26" s="4"/>
      <c r="L26" s="4"/>
      <c r="M26" s="4"/>
      <c r="N26" s="4"/>
      <c r="R26" s="39"/>
      <c r="S26" s="39"/>
    </row>
    <row r="27" s="3" customFormat="1" spans="7:19">
      <c r="G27" s="4"/>
      <c r="H27" s="4"/>
      <c r="I27" s="4"/>
      <c r="J27" s="4"/>
      <c r="K27" s="4"/>
      <c r="L27" s="4"/>
      <c r="M27" s="4"/>
      <c r="N27" s="4"/>
      <c r="R27" s="39"/>
      <c r="S27" s="39"/>
    </row>
    <row r="28" s="3" customFormat="1" spans="7:19">
      <c r="G28" s="4"/>
      <c r="H28" s="4"/>
      <c r="I28" s="4"/>
      <c r="J28" s="4"/>
      <c r="K28" s="4"/>
      <c r="L28" s="4"/>
      <c r="M28" s="4"/>
      <c r="N28" s="4"/>
      <c r="R28" s="39"/>
      <c r="S28" s="39"/>
    </row>
    <row r="29" s="3" customFormat="1" spans="7:19">
      <c r="G29" s="4"/>
      <c r="H29" s="4"/>
      <c r="I29" s="4"/>
      <c r="J29" s="4"/>
      <c r="K29" s="4"/>
      <c r="L29" s="4"/>
      <c r="M29" s="4"/>
      <c r="N29" s="4"/>
      <c r="R29" s="39"/>
      <c r="S29" s="39"/>
    </row>
    <row r="30" s="3" customFormat="1" spans="7:19">
      <c r="G30" s="4"/>
      <c r="H30" s="4"/>
      <c r="I30" s="4"/>
      <c r="J30" s="4"/>
      <c r="K30" s="4"/>
      <c r="L30" s="4"/>
      <c r="M30" s="4"/>
      <c r="N30" s="4"/>
      <c r="R30" s="39"/>
      <c r="S30" s="39"/>
    </row>
    <row r="31" s="3" customFormat="1" spans="7:19">
      <c r="G31" s="4"/>
      <c r="H31" s="4"/>
      <c r="I31" s="4"/>
      <c r="J31" s="4"/>
      <c r="K31" s="4"/>
      <c r="L31" s="4"/>
      <c r="M31" s="4"/>
      <c r="N31" s="4"/>
      <c r="R31" s="39"/>
      <c r="S31" s="39"/>
    </row>
    <row r="32" s="3" customFormat="1" spans="7:19">
      <c r="G32" s="4"/>
      <c r="H32" s="4"/>
      <c r="I32" s="4"/>
      <c r="J32" s="4"/>
      <c r="K32" s="4"/>
      <c r="L32" s="4"/>
      <c r="M32" s="4"/>
      <c r="N32" s="4"/>
      <c r="R32" s="39"/>
      <c r="S32" s="39"/>
    </row>
    <row r="33" s="3" customFormat="1" spans="7:19">
      <c r="G33" s="4"/>
      <c r="H33" s="4"/>
      <c r="I33" s="4"/>
      <c r="J33" s="4"/>
      <c r="K33" s="4"/>
      <c r="L33" s="4"/>
      <c r="M33" s="4"/>
      <c r="N33" s="4"/>
      <c r="R33" s="39"/>
      <c r="S33" s="39"/>
    </row>
    <row r="34" s="3" customFormat="1" spans="7:19">
      <c r="G34" s="4"/>
      <c r="H34" s="4"/>
      <c r="I34" s="4"/>
      <c r="J34" s="4"/>
      <c r="K34" s="4"/>
      <c r="L34" s="4"/>
      <c r="M34" s="4"/>
      <c r="N34" s="4"/>
      <c r="R34" s="39"/>
      <c r="S34" s="39"/>
    </row>
    <row r="35" s="3" customFormat="1" spans="7:19">
      <c r="G35" s="4"/>
      <c r="H35" s="4"/>
      <c r="I35" s="4"/>
      <c r="J35" s="4"/>
      <c r="K35" s="4"/>
      <c r="L35" s="4"/>
      <c r="M35" s="4"/>
      <c r="N35" s="4"/>
      <c r="R35" s="39"/>
      <c r="S35" s="39"/>
    </row>
    <row r="36" s="3" customFormat="1" spans="7:19">
      <c r="G36" s="4"/>
      <c r="H36" s="4"/>
      <c r="I36" s="4"/>
      <c r="J36" s="4"/>
      <c r="K36" s="4"/>
      <c r="L36" s="4"/>
      <c r="M36" s="4"/>
      <c r="N36" s="4"/>
      <c r="R36" s="39"/>
      <c r="S36" s="39"/>
    </row>
    <row r="37" s="3" customFormat="1" spans="7:19">
      <c r="G37" s="4"/>
      <c r="H37" s="4"/>
      <c r="I37" s="4"/>
      <c r="J37" s="4"/>
      <c r="K37" s="4"/>
      <c r="L37" s="4"/>
      <c r="M37" s="4"/>
      <c r="N37" s="4"/>
      <c r="R37" s="39"/>
      <c r="S37" s="39"/>
    </row>
    <row r="38" s="3" customFormat="1" spans="7:19">
      <c r="G38" s="4"/>
      <c r="H38" s="4"/>
      <c r="I38" s="4"/>
      <c r="J38" s="4"/>
      <c r="K38" s="4"/>
      <c r="L38" s="4"/>
      <c r="M38" s="4"/>
      <c r="N38" s="4"/>
      <c r="R38" s="39"/>
      <c r="S38" s="39"/>
    </row>
    <row r="39" s="3" customFormat="1" spans="7:19">
      <c r="G39" s="4"/>
      <c r="H39" s="4"/>
      <c r="I39" s="4"/>
      <c r="J39" s="4"/>
      <c r="K39" s="4"/>
      <c r="L39" s="4"/>
      <c r="M39" s="4"/>
      <c r="N39" s="4"/>
      <c r="R39" s="39"/>
      <c r="S39" s="39"/>
    </row>
    <row r="40" s="3" customFormat="1" spans="7:19">
      <c r="G40" s="4"/>
      <c r="H40" s="4"/>
      <c r="I40" s="4"/>
      <c r="J40" s="4"/>
      <c r="K40" s="4"/>
      <c r="L40" s="4"/>
      <c r="M40" s="4"/>
      <c r="N40" s="4"/>
      <c r="R40" s="39"/>
      <c r="S40" s="39"/>
    </row>
    <row r="41" s="3" customFormat="1" spans="7:19">
      <c r="G41" s="4"/>
      <c r="H41" s="4"/>
      <c r="I41" s="4"/>
      <c r="J41" s="4"/>
      <c r="K41" s="4"/>
      <c r="L41" s="4"/>
      <c r="M41" s="4"/>
      <c r="N41" s="4"/>
      <c r="R41" s="39"/>
      <c r="S41" s="39"/>
    </row>
    <row r="42" s="3" customFormat="1" spans="7:19">
      <c r="G42" s="4"/>
      <c r="H42" s="4"/>
      <c r="I42" s="4"/>
      <c r="J42" s="4"/>
      <c r="K42" s="4"/>
      <c r="L42" s="4"/>
      <c r="M42" s="4"/>
      <c r="N42" s="4"/>
      <c r="R42" s="39"/>
      <c r="S42" s="39"/>
    </row>
    <row r="43" s="3" customFormat="1" spans="7:19">
      <c r="G43" s="4"/>
      <c r="H43" s="4"/>
      <c r="I43" s="4"/>
      <c r="J43" s="4"/>
      <c r="K43" s="4"/>
      <c r="L43" s="4"/>
      <c r="M43" s="4"/>
      <c r="N43" s="4"/>
      <c r="R43" s="39"/>
      <c r="S43" s="39"/>
    </row>
    <row r="44" s="3" customFormat="1" spans="7:19">
      <c r="G44" s="4"/>
      <c r="H44" s="4"/>
      <c r="I44" s="4"/>
      <c r="J44" s="4"/>
      <c r="K44" s="4"/>
      <c r="L44" s="4"/>
      <c r="M44" s="4"/>
      <c r="N44" s="4"/>
      <c r="R44" s="39"/>
      <c r="S44" s="39"/>
    </row>
    <row r="45" s="3" customFormat="1" spans="7:19">
      <c r="G45" s="4"/>
      <c r="H45" s="4"/>
      <c r="I45" s="4"/>
      <c r="J45" s="4"/>
      <c r="K45" s="4"/>
      <c r="L45" s="4"/>
      <c r="M45" s="4"/>
      <c r="N45" s="4"/>
      <c r="R45" s="39"/>
      <c r="S45" s="39"/>
    </row>
    <row r="46" s="3" customFormat="1" spans="7:19">
      <c r="G46" s="4"/>
      <c r="H46" s="4"/>
      <c r="I46" s="4"/>
      <c r="J46" s="4"/>
      <c r="K46" s="4"/>
      <c r="L46" s="4"/>
      <c r="M46" s="4"/>
      <c r="N46" s="4"/>
      <c r="R46" s="39"/>
      <c r="S46" s="39"/>
    </row>
    <row r="47" s="3" customFormat="1" spans="7:19">
      <c r="G47" s="4"/>
      <c r="H47" s="4"/>
      <c r="I47" s="4"/>
      <c r="J47" s="4"/>
      <c r="K47" s="4"/>
      <c r="L47" s="4"/>
      <c r="M47" s="4"/>
      <c r="N47" s="4"/>
      <c r="R47" s="39"/>
      <c r="S47" s="39"/>
    </row>
    <row r="48" s="3" customFormat="1" spans="7:19">
      <c r="G48" s="4"/>
      <c r="H48" s="4"/>
      <c r="I48" s="4"/>
      <c r="J48" s="4"/>
      <c r="K48" s="4"/>
      <c r="L48" s="4"/>
      <c r="M48" s="4"/>
      <c r="N48" s="4"/>
      <c r="R48" s="39"/>
      <c r="S48" s="39"/>
    </row>
    <row r="49" s="3" customFormat="1" spans="7:19">
      <c r="G49" s="4"/>
      <c r="H49" s="4"/>
      <c r="I49" s="4"/>
      <c r="J49" s="4"/>
      <c r="K49" s="4"/>
      <c r="L49" s="4"/>
      <c r="M49" s="4"/>
      <c r="N49" s="4"/>
      <c r="R49" s="39"/>
      <c r="S49" s="39"/>
    </row>
    <row r="50" s="3" customFormat="1" spans="7:19">
      <c r="G50" s="4"/>
      <c r="H50" s="4"/>
      <c r="I50" s="4"/>
      <c r="J50" s="4"/>
      <c r="K50" s="4"/>
      <c r="L50" s="4"/>
      <c r="M50" s="4"/>
      <c r="N50" s="4"/>
      <c r="R50" s="39"/>
      <c r="S50" s="39"/>
    </row>
    <row r="51" s="3" customFormat="1" spans="7:19">
      <c r="G51" s="4"/>
      <c r="H51" s="4"/>
      <c r="I51" s="4"/>
      <c r="J51" s="4"/>
      <c r="K51" s="4"/>
      <c r="L51" s="4"/>
      <c r="M51" s="4"/>
      <c r="N51" s="4"/>
      <c r="R51" s="39"/>
      <c r="S51" s="39"/>
    </row>
    <row r="52" s="3" customFormat="1" spans="7:19">
      <c r="G52" s="4"/>
      <c r="H52" s="4"/>
      <c r="I52" s="4"/>
      <c r="J52" s="4"/>
      <c r="K52" s="4"/>
      <c r="L52" s="4"/>
      <c r="M52" s="4"/>
      <c r="N52" s="4"/>
      <c r="R52" s="39"/>
      <c r="S52" s="39"/>
    </row>
    <row r="53" s="3" customFormat="1" spans="7:19">
      <c r="G53" s="4"/>
      <c r="H53" s="4"/>
      <c r="I53" s="4"/>
      <c r="J53" s="4"/>
      <c r="K53" s="4"/>
      <c r="L53" s="4"/>
      <c r="M53" s="4"/>
      <c r="N53" s="4"/>
      <c r="R53" s="39"/>
      <c r="S53" s="39"/>
    </row>
    <row r="54" s="3" customFormat="1" spans="7:19">
      <c r="G54" s="4"/>
      <c r="H54" s="4"/>
      <c r="I54" s="4"/>
      <c r="J54" s="4"/>
      <c r="K54" s="4"/>
      <c r="L54" s="4"/>
      <c r="M54" s="4"/>
      <c r="N54" s="4"/>
      <c r="R54" s="39"/>
      <c r="S54" s="39"/>
    </row>
    <row r="55" s="3" customFormat="1" spans="7:19">
      <c r="G55" s="4"/>
      <c r="H55" s="4"/>
      <c r="I55" s="4"/>
      <c r="J55" s="4"/>
      <c r="K55" s="4"/>
      <c r="L55" s="4"/>
      <c r="M55" s="4"/>
      <c r="N55" s="4"/>
      <c r="R55" s="39"/>
      <c r="S55" s="39"/>
    </row>
    <row r="56" s="3" customFormat="1" spans="7:19">
      <c r="G56" s="4"/>
      <c r="H56" s="4"/>
      <c r="I56" s="4"/>
      <c r="J56" s="4"/>
      <c r="K56" s="4"/>
      <c r="L56" s="4"/>
      <c r="M56" s="4"/>
      <c r="N56" s="4"/>
      <c r="R56" s="39"/>
      <c r="S56" s="39"/>
    </row>
    <row r="57" s="3" customFormat="1" spans="7:19">
      <c r="G57" s="4"/>
      <c r="H57" s="4"/>
      <c r="I57" s="4"/>
      <c r="J57" s="4"/>
      <c r="K57" s="4"/>
      <c r="L57" s="4"/>
      <c r="M57" s="4"/>
      <c r="N57" s="4"/>
      <c r="R57" s="39"/>
      <c r="S57" s="39"/>
    </row>
    <row r="58" s="3" customFormat="1" spans="7:19">
      <c r="G58" s="4"/>
      <c r="H58" s="4"/>
      <c r="I58" s="4"/>
      <c r="J58" s="4"/>
      <c r="K58" s="4"/>
      <c r="L58" s="4"/>
      <c r="M58" s="4"/>
      <c r="N58" s="4"/>
      <c r="R58" s="39"/>
      <c r="S58" s="39"/>
    </row>
    <row r="59" s="3" customFormat="1" spans="7:19">
      <c r="G59" s="4"/>
      <c r="H59" s="4"/>
      <c r="I59" s="4"/>
      <c r="J59" s="4"/>
      <c r="K59" s="4"/>
      <c r="L59" s="4"/>
      <c r="M59" s="4"/>
      <c r="N59" s="4"/>
      <c r="R59" s="39"/>
      <c r="S59" s="39"/>
    </row>
    <row r="60" s="3" customFormat="1" spans="7:19">
      <c r="G60" s="4"/>
      <c r="H60" s="4"/>
      <c r="I60" s="4"/>
      <c r="J60" s="4"/>
      <c r="K60" s="4"/>
      <c r="L60" s="4"/>
      <c r="M60" s="4"/>
      <c r="N60" s="4"/>
      <c r="R60" s="39"/>
      <c r="S60" s="39"/>
    </row>
    <row r="61" s="3" customFormat="1" spans="7:19">
      <c r="G61" s="4"/>
      <c r="H61" s="4"/>
      <c r="I61" s="4"/>
      <c r="J61" s="4"/>
      <c r="K61" s="4"/>
      <c r="L61" s="4"/>
      <c r="M61" s="4"/>
      <c r="N61" s="4"/>
      <c r="R61" s="39"/>
      <c r="S61" s="39"/>
    </row>
    <row r="62" s="3" customFormat="1" spans="7:19">
      <c r="G62" s="4"/>
      <c r="H62" s="4"/>
      <c r="I62" s="4"/>
      <c r="J62" s="4"/>
      <c r="K62" s="4"/>
      <c r="L62" s="4"/>
      <c r="M62" s="4"/>
      <c r="N62" s="4"/>
      <c r="R62" s="39"/>
      <c r="S62" s="39"/>
    </row>
    <row r="63" s="3" customFormat="1" spans="7:19">
      <c r="G63" s="4"/>
      <c r="H63" s="4"/>
      <c r="I63" s="4"/>
      <c r="J63" s="4"/>
      <c r="K63" s="4"/>
      <c r="L63" s="4"/>
      <c r="M63" s="4"/>
      <c r="N63" s="4"/>
      <c r="R63" s="39"/>
      <c r="S63" s="39"/>
    </row>
    <row r="64" s="3" customFormat="1" spans="7:19">
      <c r="G64" s="4"/>
      <c r="H64" s="4"/>
      <c r="I64" s="4"/>
      <c r="J64" s="4"/>
      <c r="K64" s="4"/>
      <c r="L64" s="4"/>
      <c r="M64" s="4"/>
      <c r="N64" s="4"/>
      <c r="R64" s="39"/>
      <c r="S64" s="39"/>
    </row>
    <row r="65" s="3" customFormat="1" spans="7:19">
      <c r="G65" s="4"/>
      <c r="H65" s="4"/>
      <c r="I65" s="4"/>
      <c r="J65" s="4"/>
      <c r="K65" s="4"/>
      <c r="L65" s="4"/>
      <c r="M65" s="4"/>
      <c r="N65" s="4"/>
      <c r="R65" s="39"/>
      <c r="S65" s="39"/>
    </row>
    <row r="66" s="3" customFormat="1" spans="7:19">
      <c r="G66" s="4"/>
      <c r="H66" s="4"/>
      <c r="I66" s="4"/>
      <c r="J66" s="4"/>
      <c r="K66" s="4"/>
      <c r="L66" s="4"/>
      <c r="M66" s="4"/>
      <c r="N66" s="4"/>
      <c r="R66" s="39"/>
      <c r="S66" s="39"/>
    </row>
    <row r="67" s="3" customFormat="1" spans="7:19">
      <c r="G67" s="4"/>
      <c r="H67" s="4"/>
      <c r="I67" s="4"/>
      <c r="J67" s="4"/>
      <c r="K67" s="4"/>
      <c r="L67" s="4"/>
      <c r="M67" s="4"/>
      <c r="N67" s="4"/>
      <c r="R67" s="39"/>
      <c r="S67" s="39"/>
    </row>
    <row r="68" s="3" customFormat="1" spans="7:19">
      <c r="G68" s="4"/>
      <c r="H68" s="4"/>
      <c r="I68" s="4"/>
      <c r="J68" s="4"/>
      <c r="K68" s="4"/>
      <c r="L68" s="4"/>
      <c r="M68" s="4"/>
      <c r="N68" s="4"/>
      <c r="R68" s="39"/>
      <c r="S68" s="39"/>
    </row>
    <row r="69" s="3" customFormat="1" spans="7:19">
      <c r="G69" s="4"/>
      <c r="H69" s="4"/>
      <c r="I69" s="4"/>
      <c r="J69" s="4"/>
      <c r="K69" s="4"/>
      <c r="L69" s="4"/>
      <c r="M69" s="4"/>
      <c r="N69" s="4"/>
      <c r="R69" s="39"/>
      <c r="S69" s="39"/>
    </row>
    <row r="70" s="3" customFormat="1" spans="7:19">
      <c r="G70" s="4"/>
      <c r="H70" s="4"/>
      <c r="I70" s="4"/>
      <c r="J70" s="4"/>
      <c r="K70" s="4"/>
      <c r="L70" s="4"/>
      <c r="M70" s="4"/>
      <c r="N70" s="4"/>
      <c r="R70" s="39"/>
      <c r="S70" s="39"/>
    </row>
    <row r="71" s="3" customFormat="1" spans="7:19">
      <c r="G71" s="4"/>
      <c r="H71" s="4"/>
      <c r="I71" s="4"/>
      <c r="J71" s="4"/>
      <c r="K71" s="4"/>
      <c r="L71" s="4"/>
      <c r="M71" s="4"/>
      <c r="N71" s="4"/>
      <c r="R71" s="39"/>
      <c r="S71" s="39"/>
    </row>
    <row r="72" s="3" customFormat="1" spans="7:19">
      <c r="G72" s="4"/>
      <c r="H72" s="4"/>
      <c r="I72" s="4"/>
      <c r="J72" s="4"/>
      <c r="K72" s="4"/>
      <c r="L72" s="4"/>
      <c r="M72" s="4"/>
      <c r="N72" s="4"/>
      <c r="R72" s="39"/>
      <c r="S72" s="39"/>
    </row>
    <row r="73" s="3" customFormat="1" spans="7:19">
      <c r="G73" s="4"/>
      <c r="H73" s="4"/>
      <c r="I73" s="4"/>
      <c r="J73" s="4"/>
      <c r="K73" s="4"/>
      <c r="L73" s="4"/>
      <c r="M73" s="4"/>
      <c r="N73" s="4"/>
      <c r="R73" s="39"/>
      <c r="S73" s="39"/>
    </row>
  </sheetData>
  <mergeCells count="19">
    <mergeCell ref="A1:B1"/>
    <mergeCell ref="A2:R2"/>
    <mergeCell ref="G3:N3"/>
    <mergeCell ref="J4:N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O3:O4"/>
    <mergeCell ref="P3:P4"/>
    <mergeCell ref="Q3:Q4"/>
    <mergeCell ref="R3:R4"/>
    <mergeCell ref="S3:S4"/>
  </mergeCells>
  <pageMargins left="0.550694444444444" right="0.550694444444444" top="0.511805555555556" bottom="0.472222222222222" header="0.5" footer="0.5"/>
  <pageSetup paperSize="9" scale="77" firstPageNumber="7" fitToHeight="0" orientation="landscape" useFirstPageNumber="1" horizontalDpi="600"/>
  <headerFooter>
    <oddFooter>&amp;C&amp;12&amp;P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4"/>
  <sheetViews>
    <sheetView tabSelected="1" workbookViewId="0">
      <selection activeCell="E11" sqref="E11"/>
    </sheetView>
  </sheetViews>
  <sheetFormatPr defaultColWidth="9" defaultRowHeight="14.25"/>
  <cols>
    <col min="1" max="1" width="9" style="3" customWidth="1"/>
    <col min="2" max="2" width="9.5" style="3" customWidth="1"/>
    <col min="3" max="3" width="9.25" style="3" customWidth="1"/>
    <col min="4" max="4" width="17.375" style="3" customWidth="1"/>
    <col min="5" max="5" width="4.5" style="3" customWidth="1"/>
    <col min="6" max="6" width="15.6333333333333" style="3" customWidth="1"/>
    <col min="7" max="9" width="8.25" style="4" customWidth="1"/>
    <col min="10" max="12" width="5.5" style="4" customWidth="1"/>
    <col min="13" max="13" width="7" style="4" customWidth="1"/>
    <col min="14" max="14" width="6.625" style="4" customWidth="1"/>
    <col min="15" max="15" width="5.7" style="3" customWidth="1"/>
    <col min="16" max="16" width="6.11666666666667" style="3" customWidth="1"/>
    <col min="17" max="17" width="5.49166666666667" style="3" customWidth="1"/>
    <col min="18" max="18" width="16.125" style="5" customWidth="1"/>
    <col min="19" max="19" width="17.5" style="5" customWidth="1"/>
    <col min="20" max="33" width="9" style="3"/>
    <col min="34" max="16384" width="7.625" style="3"/>
  </cols>
  <sheetData>
    <row r="1" s="1" customFormat="1" ht="23" customHeight="1" spans="1:19">
      <c r="A1" s="6" t="s">
        <v>118</v>
      </c>
      <c r="B1" s="7"/>
      <c r="C1" s="8"/>
      <c r="D1" s="9"/>
      <c r="E1" s="10"/>
      <c r="F1" s="8"/>
      <c r="G1" s="11"/>
      <c r="H1" s="11"/>
      <c r="I1" s="11"/>
      <c r="J1" s="11"/>
      <c r="K1" s="11"/>
      <c r="L1" s="11"/>
      <c r="M1" s="11"/>
      <c r="N1" s="11"/>
      <c r="O1" s="11"/>
      <c r="P1" s="8"/>
      <c r="Q1" s="31"/>
      <c r="R1" s="32"/>
      <c r="S1" s="32"/>
    </row>
    <row r="2" s="1" customFormat="1" ht="33" customHeight="1" spans="1:19">
      <c r="A2" s="12" t="s">
        <v>119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="1" customFormat="1" ht="28" customHeight="1" spans="1:19">
      <c r="A3" s="13" t="s">
        <v>22</v>
      </c>
      <c r="B3" s="13" t="s">
        <v>23</v>
      </c>
      <c r="C3" s="13" t="s">
        <v>24</v>
      </c>
      <c r="D3" s="13" t="s">
        <v>25</v>
      </c>
      <c r="E3" s="14" t="s">
        <v>26</v>
      </c>
      <c r="F3" s="13" t="s">
        <v>27</v>
      </c>
      <c r="G3" s="15" t="s">
        <v>28</v>
      </c>
      <c r="H3" s="15"/>
      <c r="I3" s="15"/>
      <c r="J3" s="15"/>
      <c r="K3" s="15"/>
      <c r="L3" s="15"/>
      <c r="M3" s="15"/>
      <c r="N3" s="15"/>
      <c r="O3" s="13" t="s">
        <v>29</v>
      </c>
      <c r="P3" s="13" t="s">
        <v>3</v>
      </c>
      <c r="Q3" s="13" t="s">
        <v>30</v>
      </c>
      <c r="R3" s="33" t="s">
        <v>31</v>
      </c>
      <c r="S3" s="34" t="s">
        <v>32</v>
      </c>
    </row>
    <row r="4" s="1" customFormat="1" ht="27" customHeight="1" spans="1:19">
      <c r="A4" s="13"/>
      <c r="B4" s="13"/>
      <c r="C4" s="13"/>
      <c r="D4" s="13"/>
      <c r="E4" s="14"/>
      <c r="F4" s="13"/>
      <c r="G4" s="15" t="s">
        <v>33</v>
      </c>
      <c r="H4" s="16" t="s">
        <v>34</v>
      </c>
      <c r="I4" s="13" t="s">
        <v>35</v>
      </c>
      <c r="J4" s="21" t="s">
        <v>36</v>
      </c>
      <c r="K4" s="21"/>
      <c r="L4" s="21"/>
      <c r="M4" s="21"/>
      <c r="N4" s="22"/>
      <c r="O4" s="13"/>
      <c r="P4" s="13"/>
      <c r="Q4" s="13"/>
      <c r="R4" s="33"/>
      <c r="S4" s="35"/>
    </row>
    <row r="5" s="1" customFormat="1" ht="24" customHeight="1" spans="1:19">
      <c r="A5" s="13"/>
      <c r="B5" s="13"/>
      <c r="C5" s="13"/>
      <c r="D5" s="13"/>
      <c r="E5" s="14"/>
      <c r="F5" s="13"/>
      <c r="G5" s="15"/>
      <c r="H5" s="17"/>
      <c r="I5" s="13"/>
      <c r="J5" s="23" t="s">
        <v>37</v>
      </c>
      <c r="K5" s="13" t="s">
        <v>38</v>
      </c>
      <c r="L5" s="13" t="s">
        <v>39</v>
      </c>
      <c r="M5" s="13" t="s">
        <v>40</v>
      </c>
      <c r="N5" s="13" t="s">
        <v>41</v>
      </c>
      <c r="O5" s="13"/>
      <c r="P5" s="13"/>
      <c r="Q5" s="13"/>
      <c r="R5" s="36"/>
      <c r="S5" s="36"/>
    </row>
    <row r="6" s="1" customFormat="1" ht="48" customHeight="1" spans="1:19">
      <c r="A6" s="13" t="s">
        <v>12</v>
      </c>
      <c r="B6" s="13"/>
      <c r="C6" s="13"/>
      <c r="D6" s="13"/>
      <c r="E6" s="13"/>
      <c r="F6" s="13"/>
      <c r="G6" s="15">
        <f t="shared" ref="G6:N6" si="0">SUM(G7:G9)</f>
        <v>115.5</v>
      </c>
      <c r="H6" s="15">
        <f t="shared" si="0"/>
        <v>40</v>
      </c>
      <c r="I6" s="15">
        <f t="shared" si="0"/>
        <v>75.5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75.5</v>
      </c>
      <c r="N6" s="15">
        <f t="shared" si="0"/>
        <v>75.5</v>
      </c>
      <c r="O6" s="13"/>
      <c r="P6" s="13"/>
      <c r="Q6" s="13"/>
      <c r="R6" s="37" t="s">
        <v>120</v>
      </c>
      <c r="S6" s="38" t="s">
        <v>121</v>
      </c>
    </row>
    <row r="7" s="2" customFormat="1" ht="76" customHeight="1" spans="1:19">
      <c r="A7" s="18" t="s">
        <v>63</v>
      </c>
      <c r="B7" s="18" t="s">
        <v>19</v>
      </c>
      <c r="C7" s="18" t="s">
        <v>122</v>
      </c>
      <c r="D7" s="18" t="s">
        <v>123</v>
      </c>
      <c r="E7" s="18">
        <v>2019</v>
      </c>
      <c r="F7" s="18" t="s">
        <v>124</v>
      </c>
      <c r="G7" s="19">
        <v>44.77</v>
      </c>
      <c r="H7" s="19">
        <v>40</v>
      </c>
      <c r="I7" s="19">
        <v>4.77</v>
      </c>
      <c r="J7" s="24"/>
      <c r="K7" s="19"/>
      <c r="L7" s="25"/>
      <c r="M7" s="19">
        <v>4.77</v>
      </c>
      <c r="N7" s="19">
        <f t="shared" ref="N7:N9" si="1">SUM(J7:M7)</f>
        <v>4.77</v>
      </c>
      <c r="O7" s="26"/>
      <c r="P7" s="18" t="s">
        <v>18</v>
      </c>
      <c r="Q7" s="18" t="s">
        <v>48</v>
      </c>
      <c r="R7" s="37" t="s">
        <v>120</v>
      </c>
      <c r="S7" s="37" t="s">
        <v>125</v>
      </c>
    </row>
    <row r="8" s="3" customFormat="1" ht="76" customHeight="1" spans="1:19">
      <c r="A8" s="18" t="s">
        <v>63</v>
      </c>
      <c r="B8" s="18" t="s">
        <v>19</v>
      </c>
      <c r="C8" s="18" t="s">
        <v>126</v>
      </c>
      <c r="D8" s="18" t="s">
        <v>127</v>
      </c>
      <c r="E8" s="18">
        <v>2019</v>
      </c>
      <c r="F8" s="18" t="s">
        <v>128</v>
      </c>
      <c r="G8" s="19">
        <v>5.41</v>
      </c>
      <c r="H8" s="20">
        <v>0</v>
      </c>
      <c r="I8" s="19">
        <v>5.41</v>
      </c>
      <c r="J8" s="27"/>
      <c r="K8" s="28"/>
      <c r="L8" s="25"/>
      <c r="M8" s="19">
        <v>5.41</v>
      </c>
      <c r="N8" s="19">
        <f t="shared" si="1"/>
        <v>5.41</v>
      </c>
      <c r="O8" s="26"/>
      <c r="P8" s="18" t="s">
        <v>18</v>
      </c>
      <c r="Q8" s="18" t="s">
        <v>48</v>
      </c>
      <c r="R8" s="37"/>
      <c r="S8" s="37" t="s">
        <v>129</v>
      </c>
    </row>
    <row r="9" s="3" customFormat="1" ht="106" customHeight="1" spans="1:19">
      <c r="A9" s="18" t="s">
        <v>63</v>
      </c>
      <c r="B9" s="18" t="s">
        <v>19</v>
      </c>
      <c r="C9" s="18" t="s">
        <v>130</v>
      </c>
      <c r="D9" s="18" t="s">
        <v>131</v>
      </c>
      <c r="E9" s="18">
        <v>2019</v>
      </c>
      <c r="F9" s="18" t="s">
        <v>132</v>
      </c>
      <c r="G9" s="19">
        <v>65.32</v>
      </c>
      <c r="H9" s="20">
        <v>0</v>
      </c>
      <c r="I9" s="19">
        <v>65.32</v>
      </c>
      <c r="J9" s="29"/>
      <c r="K9" s="29"/>
      <c r="L9" s="30"/>
      <c r="M9" s="19">
        <v>65.32</v>
      </c>
      <c r="N9" s="19">
        <v>65.32</v>
      </c>
      <c r="O9" s="27"/>
      <c r="P9" s="18" t="s">
        <v>18</v>
      </c>
      <c r="Q9" s="18" t="s">
        <v>48</v>
      </c>
      <c r="R9" s="37"/>
      <c r="S9" s="37" t="s">
        <v>133</v>
      </c>
    </row>
    <row r="10" s="3" customFormat="1" ht="31" customHeight="1" spans="7:19">
      <c r="G10" s="4"/>
      <c r="H10" s="4"/>
      <c r="I10" s="4"/>
      <c r="J10" s="4"/>
      <c r="K10" s="4"/>
      <c r="L10" s="4"/>
      <c r="M10" s="4"/>
      <c r="N10" s="4"/>
      <c r="R10" s="5"/>
      <c r="S10" s="5"/>
    </row>
    <row r="11" s="3" customFormat="1" ht="36" customHeight="1" spans="7:19">
      <c r="G11" s="4"/>
      <c r="H11" s="4"/>
      <c r="I11" s="4"/>
      <c r="J11" s="4"/>
      <c r="K11" s="4"/>
      <c r="L11" s="4"/>
      <c r="M11" s="4"/>
      <c r="N11" s="4"/>
      <c r="R11" s="5"/>
      <c r="S11" s="5"/>
    </row>
    <row r="12" s="3" customFormat="1" spans="7:19">
      <c r="G12" s="4"/>
      <c r="H12" s="4"/>
      <c r="I12" s="4"/>
      <c r="J12" s="4"/>
      <c r="K12" s="4"/>
      <c r="L12" s="4"/>
      <c r="M12" s="4"/>
      <c r="N12" s="4"/>
      <c r="R12" s="5"/>
      <c r="S12" s="5"/>
    </row>
    <row r="13" s="3" customFormat="1" spans="7:19">
      <c r="G13" s="4"/>
      <c r="H13" s="4"/>
      <c r="I13" s="4"/>
      <c r="J13" s="4"/>
      <c r="K13" s="4"/>
      <c r="L13" s="4"/>
      <c r="M13" s="4"/>
      <c r="N13" s="4"/>
      <c r="R13" s="5"/>
      <c r="S13" s="5"/>
    </row>
    <row r="14" s="3" customFormat="1" spans="7:19">
      <c r="G14" s="4"/>
      <c r="H14" s="4"/>
      <c r="I14" s="4"/>
      <c r="J14" s="4"/>
      <c r="K14" s="4"/>
      <c r="L14" s="4"/>
      <c r="M14" s="4"/>
      <c r="N14" s="4"/>
      <c r="R14" s="5"/>
      <c r="S14" s="5"/>
    </row>
    <row r="15" s="3" customFormat="1" spans="7:19">
      <c r="G15" s="4"/>
      <c r="H15" s="4"/>
      <c r="I15" s="4"/>
      <c r="J15" s="4"/>
      <c r="K15" s="4"/>
      <c r="L15" s="4"/>
      <c r="M15" s="4"/>
      <c r="N15" s="4"/>
      <c r="R15" s="5"/>
      <c r="S15" s="5"/>
    </row>
    <row r="16" s="3" customFormat="1" spans="7:19">
      <c r="G16" s="4"/>
      <c r="H16" s="4"/>
      <c r="I16" s="4"/>
      <c r="J16" s="4"/>
      <c r="K16" s="4"/>
      <c r="L16" s="4"/>
      <c r="M16" s="4"/>
      <c r="N16" s="4"/>
      <c r="R16" s="5"/>
      <c r="S16" s="5"/>
    </row>
    <row r="17" s="3" customFormat="1" spans="7:19">
      <c r="G17" s="4"/>
      <c r="H17" s="4"/>
      <c r="I17" s="4"/>
      <c r="J17" s="4"/>
      <c r="K17" s="4"/>
      <c r="L17" s="4"/>
      <c r="M17" s="4"/>
      <c r="N17" s="4"/>
      <c r="R17" s="5"/>
      <c r="S17" s="5"/>
    </row>
    <row r="18" s="3" customFormat="1" spans="7:19">
      <c r="G18" s="4"/>
      <c r="H18" s="4"/>
      <c r="I18" s="4"/>
      <c r="J18" s="4"/>
      <c r="K18" s="4"/>
      <c r="L18" s="4"/>
      <c r="M18" s="4"/>
      <c r="N18" s="4"/>
      <c r="R18" s="5"/>
      <c r="S18" s="5"/>
    </row>
    <row r="19" s="3" customFormat="1" spans="7:19">
      <c r="G19" s="4"/>
      <c r="H19" s="4"/>
      <c r="I19" s="4"/>
      <c r="J19" s="4"/>
      <c r="K19" s="4"/>
      <c r="L19" s="4"/>
      <c r="M19" s="4"/>
      <c r="N19" s="4"/>
      <c r="R19" s="5"/>
      <c r="S19" s="5"/>
    </row>
    <row r="20" s="3" customFormat="1" spans="7:19">
      <c r="G20" s="4"/>
      <c r="H20" s="4"/>
      <c r="I20" s="4"/>
      <c r="J20" s="4"/>
      <c r="K20" s="4"/>
      <c r="L20" s="4"/>
      <c r="M20" s="4"/>
      <c r="N20" s="4"/>
      <c r="R20" s="5"/>
      <c r="S20" s="5"/>
    </row>
    <row r="21" s="3" customFormat="1" spans="7:19">
      <c r="G21" s="4"/>
      <c r="H21" s="4"/>
      <c r="I21" s="4"/>
      <c r="J21" s="4"/>
      <c r="K21" s="4"/>
      <c r="L21" s="4"/>
      <c r="M21" s="4"/>
      <c r="N21" s="4"/>
      <c r="R21" s="5"/>
      <c r="S21" s="5"/>
    </row>
    <row r="22" s="3" customFormat="1" spans="7:19">
      <c r="G22" s="4"/>
      <c r="H22" s="4"/>
      <c r="I22" s="4"/>
      <c r="J22" s="4"/>
      <c r="K22" s="4"/>
      <c r="L22" s="4"/>
      <c r="M22" s="4"/>
      <c r="N22" s="4"/>
      <c r="R22" s="5"/>
      <c r="S22" s="5"/>
    </row>
    <row r="23" s="3" customFormat="1" spans="7:19">
      <c r="G23" s="4"/>
      <c r="H23" s="4"/>
      <c r="I23" s="4"/>
      <c r="J23" s="4"/>
      <c r="K23" s="4"/>
      <c r="L23" s="4"/>
      <c r="M23" s="4"/>
      <c r="N23" s="4"/>
      <c r="R23" s="5"/>
      <c r="S23" s="5"/>
    </row>
    <row r="24" s="3" customFormat="1" spans="7:19">
      <c r="G24" s="4"/>
      <c r="H24" s="4"/>
      <c r="I24" s="4"/>
      <c r="J24" s="4"/>
      <c r="K24" s="4"/>
      <c r="L24" s="4"/>
      <c r="M24" s="4"/>
      <c r="N24" s="4"/>
      <c r="R24" s="5"/>
      <c r="S24" s="5"/>
    </row>
    <row r="25" s="3" customFormat="1" spans="7:19">
      <c r="G25" s="4"/>
      <c r="H25" s="4"/>
      <c r="I25" s="4"/>
      <c r="J25" s="4"/>
      <c r="K25" s="4"/>
      <c r="L25" s="4"/>
      <c r="M25" s="4"/>
      <c r="N25" s="4"/>
      <c r="R25" s="5"/>
      <c r="S25" s="5"/>
    </row>
    <row r="26" s="3" customFormat="1" spans="7:19">
      <c r="G26" s="4"/>
      <c r="H26" s="4"/>
      <c r="I26" s="4"/>
      <c r="J26" s="4"/>
      <c r="K26" s="4"/>
      <c r="L26" s="4"/>
      <c r="M26" s="4"/>
      <c r="N26" s="4"/>
      <c r="R26" s="5"/>
      <c r="S26" s="5"/>
    </row>
    <row r="27" s="3" customFormat="1" spans="7:19">
      <c r="G27" s="4"/>
      <c r="H27" s="4"/>
      <c r="I27" s="4"/>
      <c r="J27" s="4"/>
      <c r="K27" s="4"/>
      <c r="L27" s="4"/>
      <c r="M27" s="4"/>
      <c r="N27" s="4"/>
      <c r="R27" s="5"/>
      <c r="S27" s="5"/>
    </row>
    <row r="28" s="3" customFormat="1" spans="7:19">
      <c r="G28" s="4"/>
      <c r="H28" s="4"/>
      <c r="I28" s="4"/>
      <c r="J28" s="4"/>
      <c r="K28" s="4"/>
      <c r="L28" s="4"/>
      <c r="M28" s="4"/>
      <c r="N28" s="4"/>
      <c r="R28" s="5"/>
      <c r="S28" s="5"/>
    </row>
    <row r="29" s="3" customFormat="1" spans="7:19">
      <c r="G29" s="4"/>
      <c r="H29" s="4"/>
      <c r="I29" s="4"/>
      <c r="J29" s="4"/>
      <c r="K29" s="4"/>
      <c r="L29" s="4"/>
      <c r="M29" s="4"/>
      <c r="N29" s="4"/>
      <c r="R29" s="5"/>
      <c r="S29" s="5"/>
    </row>
    <row r="30" s="3" customFormat="1" spans="7:19">
      <c r="G30" s="4"/>
      <c r="H30" s="4"/>
      <c r="I30" s="4"/>
      <c r="J30" s="4"/>
      <c r="K30" s="4"/>
      <c r="L30" s="4"/>
      <c r="M30" s="4"/>
      <c r="N30" s="4"/>
      <c r="R30" s="5"/>
      <c r="S30" s="5"/>
    </row>
    <row r="31" s="3" customFormat="1" spans="7:19">
      <c r="G31" s="4"/>
      <c r="H31" s="4"/>
      <c r="I31" s="4"/>
      <c r="J31" s="4"/>
      <c r="K31" s="4"/>
      <c r="L31" s="4"/>
      <c r="M31" s="4"/>
      <c r="N31" s="4"/>
      <c r="R31" s="5"/>
      <c r="S31" s="5"/>
    </row>
    <row r="32" s="3" customFormat="1" spans="7:19">
      <c r="G32" s="4"/>
      <c r="H32" s="4"/>
      <c r="I32" s="4"/>
      <c r="J32" s="4"/>
      <c r="K32" s="4"/>
      <c r="L32" s="4"/>
      <c r="M32" s="4"/>
      <c r="N32" s="4"/>
      <c r="R32" s="5"/>
      <c r="S32" s="5"/>
    </row>
    <row r="33" s="3" customFormat="1" spans="7:19">
      <c r="G33" s="4"/>
      <c r="H33" s="4"/>
      <c r="I33" s="4"/>
      <c r="J33" s="4"/>
      <c r="K33" s="4"/>
      <c r="L33" s="4"/>
      <c r="M33" s="4"/>
      <c r="N33" s="4"/>
      <c r="R33" s="5"/>
      <c r="S33" s="5"/>
    </row>
    <row r="34" s="3" customFormat="1" spans="7:19">
      <c r="G34" s="4"/>
      <c r="H34" s="4"/>
      <c r="I34" s="4"/>
      <c r="J34" s="4"/>
      <c r="K34" s="4"/>
      <c r="L34" s="4"/>
      <c r="M34" s="4"/>
      <c r="N34" s="4"/>
      <c r="R34" s="5"/>
      <c r="S34" s="5"/>
    </row>
    <row r="35" s="3" customFormat="1" spans="7:19">
      <c r="G35" s="4"/>
      <c r="H35" s="4"/>
      <c r="I35" s="4"/>
      <c r="J35" s="4"/>
      <c r="K35" s="4"/>
      <c r="L35" s="4"/>
      <c r="M35" s="4"/>
      <c r="N35" s="4"/>
      <c r="R35" s="5"/>
      <c r="S35" s="5"/>
    </row>
    <row r="36" s="3" customFormat="1" spans="7:19">
      <c r="G36" s="4"/>
      <c r="H36" s="4"/>
      <c r="I36" s="4"/>
      <c r="J36" s="4"/>
      <c r="K36" s="4"/>
      <c r="L36" s="4"/>
      <c r="M36" s="4"/>
      <c r="N36" s="4"/>
      <c r="R36" s="5"/>
      <c r="S36" s="5"/>
    </row>
    <row r="37" s="3" customFormat="1" spans="7:19">
      <c r="G37" s="4"/>
      <c r="H37" s="4"/>
      <c r="I37" s="4"/>
      <c r="J37" s="4"/>
      <c r="K37" s="4"/>
      <c r="L37" s="4"/>
      <c r="M37" s="4"/>
      <c r="N37" s="4"/>
      <c r="R37" s="5"/>
      <c r="S37" s="5"/>
    </row>
    <row r="38" s="3" customFormat="1" spans="7:19">
      <c r="G38" s="4"/>
      <c r="H38" s="4"/>
      <c r="I38" s="4"/>
      <c r="J38" s="4"/>
      <c r="K38" s="4"/>
      <c r="L38" s="4"/>
      <c r="M38" s="4"/>
      <c r="N38" s="4"/>
      <c r="R38" s="5"/>
      <c r="S38" s="5"/>
    </row>
    <row r="39" s="3" customFormat="1" spans="7:19">
      <c r="G39" s="4"/>
      <c r="H39" s="4"/>
      <c r="I39" s="4"/>
      <c r="J39" s="4"/>
      <c r="K39" s="4"/>
      <c r="L39" s="4"/>
      <c r="M39" s="4"/>
      <c r="N39" s="4"/>
      <c r="R39" s="5"/>
      <c r="S39" s="5"/>
    </row>
    <row r="40" s="3" customFormat="1" spans="7:19">
      <c r="G40" s="4"/>
      <c r="H40" s="4"/>
      <c r="I40" s="4"/>
      <c r="J40" s="4"/>
      <c r="K40" s="4"/>
      <c r="L40" s="4"/>
      <c r="M40" s="4"/>
      <c r="N40" s="4"/>
      <c r="R40" s="5"/>
      <c r="S40" s="5"/>
    </row>
    <row r="41" s="3" customFormat="1" spans="7:19">
      <c r="G41" s="4"/>
      <c r="H41" s="4"/>
      <c r="I41" s="4"/>
      <c r="J41" s="4"/>
      <c r="K41" s="4"/>
      <c r="L41" s="4"/>
      <c r="M41" s="4"/>
      <c r="N41" s="4"/>
      <c r="R41" s="5"/>
      <c r="S41" s="5"/>
    </row>
    <row r="42" s="3" customFormat="1" spans="7:19">
      <c r="G42" s="4"/>
      <c r="H42" s="4"/>
      <c r="I42" s="4"/>
      <c r="J42" s="4"/>
      <c r="K42" s="4"/>
      <c r="L42" s="4"/>
      <c r="M42" s="4"/>
      <c r="N42" s="4"/>
      <c r="R42" s="5"/>
      <c r="S42" s="5"/>
    </row>
    <row r="43" s="3" customFormat="1" spans="7:19">
      <c r="G43" s="4"/>
      <c r="H43" s="4"/>
      <c r="I43" s="4"/>
      <c r="J43" s="4"/>
      <c r="K43" s="4"/>
      <c r="L43" s="4"/>
      <c r="M43" s="4"/>
      <c r="N43" s="4"/>
      <c r="R43" s="5"/>
      <c r="S43" s="5"/>
    </row>
    <row r="44" s="3" customFormat="1" spans="7:19">
      <c r="G44" s="4"/>
      <c r="H44" s="4"/>
      <c r="I44" s="4"/>
      <c r="J44" s="4"/>
      <c r="K44" s="4"/>
      <c r="L44" s="4"/>
      <c r="M44" s="4"/>
      <c r="N44" s="4"/>
      <c r="R44" s="5"/>
      <c r="S44" s="5"/>
    </row>
    <row r="45" s="3" customFormat="1" spans="7:19">
      <c r="G45" s="4"/>
      <c r="H45" s="4"/>
      <c r="I45" s="4"/>
      <c r="J45" s="4"/>
      <c r="K45" s="4"/>
      <c r="L45" s="4"/>
      <c r="M45" s="4"/>
      <c r="N45" s="4"/>
      <c r="R45" s="5"/>
      <c r="S45" s="5"/>
    </row>
    <row r="46" s="3" customFormat="1" spans="7:19">
      <c r="G46" s="4"/>
      <c r="H46" s="4"/>
      <c r="I46" s="4"/>
      <c r="J46" s="4"/>
      <c r="K46" s="4"/>
      <c r="L46" s="4"/>
      <c r="M46" s="4"/>
      <c r="N46" s="4"/>
      <c r="R46" s="5"/>
      <c r="S46" s="5"/>
    </row>
    <row r="47" s="3" customFormat="1" spans="7:19">
      <c r="G47" s="4"/>
      <c r="H47" s="4"/>
      <c r="I47" s="4"/>
      <c r="J47" s="4"/>
      <c r="K47" s="4"/>
      <c r="L47" s="4"/>
      <c r="M47" s="4"/>
      <c r="N47" s="4"/>
      <c r="R47" s="5"/>
      <c r="S47" s="5"/>
    </row>
    <row r="48" s="3" customFormat="1" spans="7:19">
      <c r="G48" s="4"/>
      <c r="H48" s="4"/>
      <c r="I48" s="4"/>
      <c r="J48" s="4"/>
      <c r="K48" s="4"/>
      <c r="L48" s="4"/>
      <c r="M48" s="4"/>
      <c r="N48" s="4"/>
      <c r="R48" s="5"/>
      <c r="S48" s="5"/>
    </row>
    <row r="49" s="3" customFormat="1" spans="7:19">
      <c r="G49" s="4"/>
      <c r="H49" s="4"/>
      <c r="I49" s="4"/>
      <c r="J49" s="4"/>
      <c r="K49" s="4"/>
      <c r="L49" s="4"/>
      <c r="M49" s="4"/>
      <c r="N49" s="4"/>
      <c r="R49" s="5"/>
      <c r="S49" s="5"/>
    </row>
    <row r="50" s="3" customFormat="1" spans="7:19">
      <c r="G50" s="4"/>
      <c r="H50" s="4"/>
      <c r="I50" s="4"/>
      <c r="J50" s="4"/>
      <c r="K50" s="4"/>
      <c r="L50" s="4"/>
      <c r="M50" s="4"/>
      <c r="N50" s="4"/>
      <c r="R50" s="5"/>
      <c r="S50" s="5"/>
    </row>
    <row r="51" s="3" customFormat="1" spans="7:19">
      <c r="G51" s="4"/>
      <c r="H51" s="4"/>
      <c r="I51" s="4"/>
      <c r="J51" s="4"/>
      <c r="K51" s="4"/>
      <c r="L51" s="4"/>
      <c r="M51" s="4"/>
      <c r="N51" s="4"/>
      <c r="R51" s="5"/>
      <c r="S51" s="5"/>
    </row>
    <row r="52" s="3" customFormat="1" spans="7:19">
      <c r="G52" s="4"/>
      <c r="H52" s="4"/>
      <c r="I52" s="4"/>
      <c r="J52" s="4"/>
      <c r="K52" s="4"/>
      <c r="L52" s="4"/>
      <c r="M52" s="4"/>
      <c r="N52" s="4"/>
      <c r="R52" s="5"/>
      <c r="S52" s="5"/>
    </row>
    <row r="53" s="3" customFormat="1" spans="7:19">
      <c r="G53" s="4"/>
      <c r="H53" s="4"/>
      <c r="I53" s="4"/>
      <c r="J53" s="4"/>
      <c r="K53" s="4"/>
      <c r="L53" s="4"/>
      <c r="M53" s="4"/>
      <c r="N53" s="4"/>
      <c r="R53" s="5"/>
      <c r="S53" s="5"/>
    </row>
    <row r="54" s="3" customFormat="1" spans="7:19">
      <c r="G54" s="4"/>
      <c r="H54" s="4"/>
      <c r="I54" s="4"/>
      <c r="J54" s="4"/>
      <c r="K54" s="4"/>
      <c r="L54" s="4"/>
      <c r="M54" s="4"/>
      <c r="N54" s="4"/>
      <c r="R54" s="5"/>
      <c r="S54" s="5"/>
    </row>
    <row r="55" s="3" customFormat="1" spans="7:19">
      <c r="G55" s="4"/>
      <c r="H55" s="4"/>
      <c r="I55" s="4"/>
      <c r="J55" s="4"/>
      <c r="K55" s="4"/>
      <c r="L55" s="4"/>
      <c r="M55" s="4"/>
      <c r="N55" s="4"/>
      <c r="R55" s="5"/>
      <c r="S55" s="5"/>
    </row>
    <row r="56" s="3" customFormat="1" spans="7:19">
      <c r="G56" s="4"/>
      <c r="H56" s="4"/>
      <c r="I56" s="4"/>
      <c r="J56" s="4"/>
      <c r="K56" s="4"/>
      <c r="L56" s="4"/>
      <c r="M56" s="4"/>
      <c r="N56" s="4"/>
      <c r="R56" s="5"/>
      <c r="S56" s="5"/>
    </row>
    <row r="57" s="3" customFormat="1" spans="7:19">
      <c r="G57" s="4"/>
      <c r="H57" s="4"/>
      <c r="I57" s="4"/>
      <c r="J57" s="4"/>
      <c r="K57" s="4"/>
      <c r="L57" s="4"/>
      <c r="M57" s="4"/>
      <c r="N57" s="4"/>
      <c r="R57" s="5"/>
      <c r="S57" s="5"/>
    </row>
    <row r="58" s="3" customFormat="1" spans="7:19">
      <c r="G58" s="4"/>
      <c r="H58" s="4"/>
      <c r="I58" s="4"/>
      <c r="J58" s="4"/>
      <c r="K58" s="4"/>
      <c r="L58" s="4"/>
      <c r="M58" s="4"/>
      <c r="N58" s="4"/>
      <c r="R58" s="5"/>
      <c r="S58" s="5"/>
    </row>
    <row r="59" s="3" customFormat="1" spans="7:19">
      <c r="G59" s="4"/>
      <c r="H59" s="4"/>
      <c r="I59" s="4"/>
      <c r="J59" s="4"/>
      <c r="K59" s="4"/>
      <c r="L59" s="4"/>
      <c r="M59" s="4"/>
      <c r="N59" s="4"/>
      <c r="R59" s="5"/>
      <c r="S59" s="5"/>
    </row>
    <row r="60" s="3" customFormat="1" spans="7:19">
      <c r="G60" s="4"/>
      <c r="H60" s="4"/>
      <c r="I60" s="4"/>
      <c r="J60" s="4"/>
      <c r="K60" s="4"/>
      <c r="L60" s="4"/>
      <c r="M60" s="4"/>
      <c r="N60" s="4"/>
      <c r="R60" s="5"/>
      <c r="S60" s="5"/>
    </row>
    <row r="61" s="3" customFormat="1" spans="7:19">
      <c r="G61" s="4"/>
      <c r="H61" s="4"/>
      <c r="I61" s="4"/>
      <c r="J61" s="4"/>
      <c r="K61" s="4"/>
      <c r="L61" s="4"/>
      <c r="M61" s="4"/>
      <c r="N61" s="4"/>
      <c r="R61" s="5"/>
      <c r="S61" s="5"/>
    </row>
    <row r="62" s="3" customFormat="1" spans="7:19">
      <c r="G62" s="4"/>
      <c r="H62" s="4"/>
      <c r="I62" s="4"/>
      <c r="J62" s="4"/>
      <c r="K62" s="4"/>
      <c r="L62" s="4"/>
      <c r="M62" s="4"/>
      <c r="N62" s="4"/>
      <c r="R62" s="5"/>
      <c r="S62" s="5"/>
    </row>
    <row r="63" s="3" customFormat="1" spans="7:19">
      <c r="G63" s="4"/>
      <c r="H63" s="4"/>
      <c r="I63" s="4"/>
      <c r="J63" s="4"/>
      <c r="K63" s="4"/>
      <c r="L63" s="4"/>
      <c r="M63" s="4"/>
      <c r="N63" s="4"/>
      <c r="R63" s="5"/>
      <c r="S63" s="5"/>
    </row>
    <row r="64" s="3" customFormat="1" spans="7:19">
      <c r="G64" s="4"/>
      <c r="H64" s="4"/>
      <c r="I64" s="4"/>
      <c r="J64" s="4"/>
      <c r="K64" s="4"/>
      <c r="L64" s="4"/>
      <c r="M64" s="4"/>
      <c r="N64" s="4"/>
      <c r="R64" s="5"/>
      <c r="S64" s="5"/>
    </row>
    <row r="65" s="3" customFormat="1" spans="7:19">
      <c r="G65" s="4"/>
      <c r="H65" s="4"/>
      <c r="I65" s="4"/>
      <c r="J65" s="4"/>
      <c r="K65" s="4"/>
      <c r="L65" s="4"/>
      <c r="M65" s="4"/>
      <c r="N65" s="4"/>
      <c r="R65" s="5"/>
      <c r="S65" s="5"/>
    </row>
    <row r="66" s="3" customFormat="1" spans="7:19">
      <c r="G66" s="4"/>
      <c r="H66" s="4"/>
      <c r="I66" s="4"/>
      <c r="J66" s="4"/>
      <c r="K66" s="4"/>
      <c r="L66" s="4"/>
      <c r="M66" s="4"/>
      <c r="N66" s="4"/>
      <c r="R66" s="5"/>
      <c r="S66" s="5"/>
    </row>
    <row r="67" s="3" customFormat="1" spans="7:19">
      <c r="G67" s="4"/>
      <c r="H67" s="4"/>
      <c r="I67" s="4"/>
      <c r="J67" s="4"/>
      <c r="K67" s="4"/>
      <c r="L67" s="4"/>
      <c r="M67" s="4"/>
      <c r="N67" s="4"/>
      <c r="R67" s="5"/>
      <c r="S67" s="5"/>
    </row>
    <row r="68" s="3" customFormat="1" spans="7:19">
      <c r="G68" s="4"/>
      <c r="H68" s="4"/>
      <c r="I68" s="4"/>
      <c r="J68" s="4"/>
      <c r="K68" s="4"/>
      <c r="L68" s="4"/>
      <c r="M68" s="4"/>
      <c r="N68" s="4"/>
      <c r="R68" s="5"/>
      <c r="S68" s="5"/>
    </row>
    <row r="69" s="3" customFormat="1" spans="7:19">
      <c r="G69" s="4"/>
      <c r="H69" s="4"/>
      <c r="I69" s="4"/>
      <c r="J69" s="4"/>
      <c r="K69" s="4"/>
      <c r="L69" s="4"/>
      <c r="M69" s="4"/>
      <c r="N69" s="4"/>
      <c r="R69" s="5"/>
      <c r="S69" s="5"/>
    </row>
    <row r="70" s="3" customFormat="1" spans="7:19">
      <c r="G70" s="4"/>
      <c r="H70" s="4"/>
      <c r="I70" s="4"/>
      <c r="J70" s="4"/>
      <c r="K70" s="4"/>
      <c r="L70" s="4"/>
      <c r="M70" s="4"/>
      <c r="N70" s="4"/>
      <c r="R70" s="5"/>
      <c r="S70" s="5"/>
    </row>
    <row r="71" s="3" customFormat="1" spans="7:19">
      <c r="G71" s="4"/>
      <c r="H71" s="4"/>
      <c r="I71" s="4"/>
      <c r="J71" s="4"/>
      <c r="K71" s="4"/>
      <c r="L71" s="4"/>
      <c r="M71" s="4"/>
      <c r="N71" s="4"/>
      <c r="R71" s="5"/>
      <c r="S71" s="5"/>
    </row>
    <row r="72" s="3" customFormat="1" spans="7:19">
      <c r="G72" s="4"/>
      <c r="H72" s="4"/>
      <c r="I72" s="4"/>
      <c r="J72" s="4"/>
      <c r="K72" s="4"/>
      <c r="L72" s="4"/>
      <c r="M72" s="4"/>
      <c r="N72" s="4"/>
      <c r="R72" s="5"/>
      <c r="S72" s="5"/>
    </row>
    <row r="73" s="3" customFormat="1" spans="7:19">
      <c r="G73" s="4"/>
      <c r="H73" s="4"/>
      <c r="I73" s="4"/>
      <c r="J73" s="4"/>
      <c r="K73" s="4"/>
      <c r="L73" s="4"/>
      <c r="M73" s="4"/>
      <c r="N73" s="4"/>
      <c r="R73" s="5"/>
      <c r="S73" s="5"/>
    </row>
    <row r="74" s="3" customFormat="1" spans="7:19">
      <c r="G74" s="4"/>
      <c r="H74" s="4"/>
      <c r="I74" s="4"/>
      <c r="J74" s="4"/>
      <c r="K74" s="4"/>
      <c r="L74" s="4"/>
      <c r="M74" s="4"/>
      <c r="N74" s="4"/>
      <c r="R74" s="5"/>
      <c r="S74" s="5"/>
    </row>
  </sheetData>
  <mergeCells count="19">
    <mergeCell ref="A1:B1"/>
    <mergeCell ref="A2:R2"/>
    <mergeCell ref="G3:N3"/>
    <mergeCell ref="J4:N4"/>
    <mergeCell ref="A6:F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O3:O4"/>
    <mergeCell ref="P3:P4"/>
    <mergeCell ref="Q3:Q4"/>
    <mergeCell ref="R3:R4"/>
    <mergeCell ref="S3:S4"/>
  </mergeCells>
  <pageMargins left="0.511805555555556" right="0.511805555555556" top="1" bottom="1" header="0.5" footer="0.5"/>
  <pageSetup paperSize="9" scale="81" firstPageNumber="9" fitToHeight="0" orientation="landscape" useFirstPageNumber="1" horizontalDpi="600"/>
  <headerFooter>
    <oddFooter>&amp;C&amp;12&amp;P</oddFooter>
  </headerFooter>
  <ignoredErrors>
    <ignoredError sqref="N7:N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扶贫办</vt:lpstr>
      <vt:lpstr>农业农村局</vt:lpstr>
      <vt:lpstr>水利局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2019-05-30T08:58:00Z</dcterms:created>
  <dcterms:modified xsi:type="dcterms:W3CDTF">2019-11-13T08:57:11Z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