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<sst xmlns="http://schemas.openxmlformats.org/spreadsheetml/2006/main" count="79">
  <si>
    <t>附件3</t>
  </si>
  <si>
    <t>吴堡县2017年度统筹整合财政涉农资金基础设施建设项目计划表</t>
  </si>
  <si>
    <t>序号</t>
  </si>
  <si>
    <t>项目名称</t>
  </si>
  <si>
    <t>实施地点</t>
  </si>
  <si>
    <t>建设内容</t>
  </si>
  <si>
    <t>建设期限</t>
  </si>
  <si>
    <t>预期效益</t>
  </si>
  <si>
    <t>资金投入（万元）</t>
  </si>
  <si>
    <t>项目实施单位</t>
  </si>
  <si>
    <t>资金总计</t>
  </si>
  <si>
    <t>财政资金</t>
  </si>
  <si>
    <t>其他资金（万元）</t>
  </si>
  <si>
    <t>中央</t>
  </si>
  <si>
    <t>省级</t>
  </si>
  <si>
    <t>市级</t>
  </si>
  <si>
    <t>县级</t>
  </si>
  <si>
    <t>小计</t>
  </si>
  <si>
    <t>合计</t>
  </si>
  <si>
    <t>道路工程</t>
  </si>
  <si>
    <t xml:space="preserve">
</t>
  </si>
  <si>
    <t>张家山镇高家塄村</t>
  </si>
  <si>
    <t>恢复修缮村级道路1300米</t>
  </si>
  <si>
    <t>扶持贫困户30户</t>
  </si>
  <si>
    <t>扶贫办</t>
  </si>
  <si>
    <t>张家山镇吉针庙村</t>
  </si>
  <si>
    <t>恢复修缮村级道路800米</t>
  </si>
  <si>
    <t>张家山镇白洛现村</t>
  </si>
  <si>
    <t>张家山镇冉沟村</t>
  </si>
  <si>
    <t>村内道路3000m，砖铺硬化</t>
  </si>
  <si>
    <t>解决村内出行困难</t>
  </si>
  <si>
    <t>张家山镇寺沟村</t>
  </si>
  <si>
    <t>入村道路水毁修复</t>
  </si>
  <si>
    <t>寇家塬镇寇家塬村</t>
  </si>
  <si>
    <t>恢复修缮村级道路200米</t>
  </si>
  <si>
    <t>寇家塬镇李家塬村</t>
  </si>
  <si>
    <t>扶持贫困户40户</t>
  </si>
  <si>
    <t>寇家塬镇横沟村</t>
  </si>
  <si>
    <t>硬化村组道路400米</t>
  </si>
  <si>
    <t>扶持贫困户20户</t>
  </si>
  <si>
    <t>寇家塬镇砖窑山村</t>
  </si>
  <si>
    <t>武家山自然村硬化村组道路500米</t>
  </si>
  <si>
    <t>寇家塬镇庙岔上</t>
  </si>
  <si>
    <t>道路通畅维修工程2.5公里</t>
  </si>
  <si>
    <t>扶持贫困户49户</t>
  </si>
  <si>
    <t>寇家塬镇安家山</t>
  </si>
  <si>
    <r>
      <t>砖铺村内道路0.3km,宽2.7m；挡墙</t>
    </r>
    <r>
      <rPr>
        <sz val="11"/>
        <rFont val="Wingdings"/>
        <charset val="2"/>
      </rPr>
      <t></t>
    </r>
    <r>
      <rPr>
        <sz val="11"/>
        <rFont val="宋体"/>
        <charset val="134"/>
      </rPr>
      <t>长29m，高3m，挡墙</t>
    </r>
    <r>
      <rPr>
        <sz val="11"/>
        <rFont val="Wingdings"/>
        <charset val="2"/>
      </rPr>
      <t></t>
    </r>
    <r>
      <rPr>
        <sz val="11"/>
        <rFont val="宋体"/>
        <charset val="134"/>
      </rPr>
      <t>长16m,高3.8m</t>
    </r>
  </si>
  <si>
    <t>解决27户贫困户的出行困难</t>
  </si>
  <si>
    <t>岔上镇桥则沟村</t>
  </si>
  <si>
    <t>恢复修缮村级道路100米</t>
  </si>
  <si>
    <t>岔上镇杨家畔村</t>
  </si>
  <si>
    <t>村级道路硬化1.1km,宽3.5m</t>
  </si>
  <si>
    <t>扶持贫困户45户</t>
  </si>
  <si>
    <t>郭家沟镇上侯家焉村</t>
  </si>
  <si>
    <t>辛家沟镇尚家坪村</t>
  </si>
  <si>
    <t xml:space="preserve">新建山地苹果基地产业道路路基1200米
</t>
  </si>
  <si>
    <t>辛家沟镇霍家山村</t>
  </si>
  <si>
    <t xml:space="preserve">村内道路硬化6000m，排洪渠60m
</t>
  </si>
  <si>
    <t>寇家塬镇田家塬村</t>
  </si>
  <si>
    <t>水毁修复一处</t>
  </si>
  <si>
    <t>解决40户贫困户的出行困难</t>
  </si>
  <si>
    <t>宋家川镇张家焉村</t>
  </si>
  <si>
    <t>拓宽道路0.7公里</t>
  </si>
  <si>
    <t>扶持贫困户50户</t>
  </si>
  <si>
    <t xml:space="preserve">宋家川镇南王家山村 </t>
  </si>
  <si>
    <t>硬化村内道路200m</t>
  </si>
  <si>
    <t>饮水工程</t>
  </si>
  <si>
    <t>寇家塬镇王家圪崂村</t>
  </si>
  <si>
    <t>新建红枣基地灌溉水渠200米</t>
  </si>
  <si>
    <t>辛家沟尚家坪村</t>
  </si>
  <si>
    <t>新建人饮工程一处</t>
  </si>
  <si>
    <t xml:space="preserve">新建高位水池200㎡，铺设管道500m，水泵一台
</t>
  </si>
  <si>
    <t>水源井水毁修复</t>
  </si>
  <si>
    <t>解决村内饮水困难</t>
  </si>
  <si>
    <t>岔上镇坪湾村</t>
  </si>
  <si>
    <t>维修扩建人饮工程一处</t>
  </si>
  <si>
    <t>机钻水井2口</t>
  </si>
  <si>
    <t>寇家塬镇东庄村</t>
  </si>
  <si>
    <t>新建蓄水窖2个300㎡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</si>
</sst>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22"/>
      <name val="宋体"/>
      <charset val="134"/>
    </font>
    <font>
      <sz val="2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Wingdings"/>
      <charset val="2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0" fontId="25" fillId="23" borderId="6" applyNumberFormat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177" fontId="6" fillId="0" borderId="4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444444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5"/>
  <sheetViews>
    <sheetView tabSelected="1" workbookViewId="0">
      <selection activeCell="A2" sqref="A2:N2"/>
    </sheetView>
  </sheetViews>
  <sheetFormatPr defaultColWidth="9" defaultRowHeight="13.5"/>
  <sheetData>
    <row r="1" ht="14.25" spans="1:14">
      <c r="A1" s="1" t="s">
        <v>0</v>
      </c>
      <c r="B1" s="1"/>
      <c r="C1" s="2"/>
      <c r="D1" s="2"/>
      <c r="E1" s="3"/>
      <c r="F1" s="4"/>
      <c r="G1" s="5"/>
      <c r="H1" s="4"/>
      <c r="I1" s="4"/>
      <c r="J1" s="4"/>
      <c r="K1" s="4"/>
      <c r="L1" s="5"/>
      <c r="M1" s="4"/>
      <c r="N1" s="4"/>
    </row>
    <row r="2" ht="27" spans="1:14">
      <c r="A2" s="6" t="s">
        <v>1</v>
      </c>
      <c r="B2" s="7"/>
      <c r="C2" s="7"/>
      <c r="D2" s="7"/>
      <c r="E2" s="8"/>
      <c r="F2" s="7"/>
      <c r="G2" s="7"/>
      <c r="H2" s="7"/>
      <c r="I2" s="7"/>
      <c r="J2" s="7"/>
      <c r="K2" s="7"/>
      <c r="L2" s="7"/>
      <c r="M2" s="7"/>
      <c r="N2" s="7"/>
    </row>
    <row r="3" spans="1:14">
      <c r="A3" s="9" t="s">
        <v>2</v>
      </c>
      <c r="B3" s="10" t="s">
        <v>3</v>
      </c>
      <c r="C3" s="10" t="s">
        <v>4</v>
      </c>
      <c r="D3" s="10" t="s">
        <v>5</v>
      </c>
      <c r="E3" s="9" t="s">
        <v>6</v>
      </c>
      <c r="F3" s="11" t="s">
        <v>7</v>
      </c>
      <c r="G3" s="12" t="s">
        <v>8</v>
      </c>
      <c r="H3" s="12"/>
      <c r="I3" s="12"/>
      <c r="J3" s="12"/>
      <c r="K3" s="12"/>
      <c r="L3" s="12"/>
      <c r="M3" s="12"/>
      <c r="N3" s="10" t="s">
        <v>9</v>
      </c>
    </row>
    <row r="4" spans="1:14">
      <c r="A4" s="9"/>
      <c r="B4" s="10"/>
      <c r="C4" s="10"/>
      <c r="D4" s="10"/>
      <c r="E4" s="9"/>
      <c r="F4" s="13"/>
      <c r="G4" s="12" t="s">
        <v>10</v>
      </c>
      <c r="H4" s="12" t="s">
        <v>11</v>
      </c>
      <c r="I4" s="12"/>
      <c r="J4" s="12"/>
      <c r="K4" s="12"/>
      <c r="L4" s="12"/>
      <c r="M4" s="10" t="s">
        <v>12</v>
      </c>
      <c r="N4" s="10"/>
    </row>
    <row r="5" spans="1:14">
      <c r="A5" s="14"/>
      <c r="B5" s="11"/>
      <c r="C5" s="11"/>
      <c r="D5" s="11"/>
      <c r="E5" s="14"/>
      <c r="F5" s="13"/>
      <c r="G5" s="10"/>
      <c r="H5" s="10" t="s">
        <v>13</v>
      </c>
      <c r="I5" s="10" t="s">
        <v>14</v>
      </c>
      <c r="J5" s="10" t="s">
        <v>15</v>
      </c>
      <c r="K5" s="10" t="s">
        <v>16</v>
      </c>
      <c r="L5" s="10" t="s">
        <v>17</v>
      </c>
      <c r="M5" s="10"/>
      <c r="N5" s="10"/>
    </row>
    <row r="6" spans="1:14">
      <c r="A6" s="15"/>
      <c r="B6" s="16"/>
      <c r="C6" s="16"/>
      <c r="D6" s="17" t="s">
        <v>18</v>
      </c>
      <c r="E6" s="18"/>
      <c r="F6" s="19"/>
      <c r="G6" s="19">
        <f t="shared" ref="G6:G27" si="0">L6+M6</f>
        <v>532</v>
      </c>
      <c r="H6" s="19">
        <f t="shared" ref="H6:K6" si="1">H7+H28</f>
        <v>217</v>
      </c>
      <c r="I6" s="19">
        <f t="shared" si="1"/>
        <v>187</v>
      </c>
      <c r="J6" s="19">
        <f t="shared" si="1"/>
        <v>128</v>
      </c>
      <c r="K6" s="19">
        <f t="shared" si="1"/>
        <v>0</v>
      </c>
      <c r="L6" s="19">
        <f>SUM(L7+L28)</f>
        <v>532</v>
      </c>
      <c r="M6" s="19"/>
      <c r="N6" s="19"/>
    </row>
    <row r="7" ht="27" spans="1:14">
      <c r="A7" s="20"/>
      <c r="B7" s="21" t="s">
        <v>19</v>
      </c>
      <c r="C7" s="22" t="s">
        <v>20</v>
      </c>
      <c r="D7" s="22" t="s">
        <v>17</v>
      </c>
      <c r="E7" s="23"/>
      <c r="F7" s="24"/>
      <c r="G7" s="19">
        <f t="shared" si="0"/>
        <v>357</v>
      </c>
      <c r="H7" s="25">
        <f t="shared" ref="H7:K7" si="2">SUM(H8:H27)</f>
        <v>112</v>
      </c>
      <c r="I7" s="25">
        <f t="shared" si="2"/>
        <v>132</v>
      </c>
      <c r="J7" s="25">
        <f t="shared" si="2"/>
        <v>113</v>
      </c>
      <c r="K7" s="25">
        <f t="shared" si="2"/>
        <v>0</v>
      </c>
      <c r="L7" s="19">
        <f t="shared" ref="L7:L35" si="3">H7+I7+J7+K7</f>
        <v>357</v>
      </c>
      <c r="M7" s="24"/>
      <c r="N7" s="23"/>
    </row>
    <row r="8" ht="40.5" spans="1:14">
      <c r="A8" s="26">
        <v>1</v>
      </c>
      <c r="B8" s="21"/>
      <c r="C8" s="27" t="s">
        <v>21</v>
      </c>
      <c r="D8" s="27" t="s">
        <v>22</v>
      </c>
      <c r="E8" s="28">
        <v>2017</v>
      </c>
      <c r="F8" s="27" t="s">
        <v>23</v>
      </c>
      <c r="G8" s="19">
        <f t="shared" si="0"/>
        <v>5</v>
      </c>
      <c r="H8" s="29"/>
      <c r="I8" s="29">
        <v>5</v>
      </c>
      <c r="J8" s="29"/>
      <c r="K8" s="29"/>
      <c r="L8" s="19">
        <f t="shared" si="3"/>
        <v>5</v>
      </c>
      <c r="M8" s="24"/>
      <c r="N8" s="36" t="s">
        <v>24</v>
      </c>
    </row>
    <row r="9" ht="40.5" spans="1:14">
      <c r="A9" s="26">
        <v>2</v>
      </c>
      <c r="B9" s="21"/>
      <c r="C9" s="27" t="s">
        <v>25</v>
      </c>
      <c r="D9" s="27" t="s">
        <v>26</v>
      </c>
      <c r="E9" s="28">
        <v>2017</v>
      </c>
      <c r="F9" s="27" t="s">
        <v>23</v>
      </c>
      <c r="G9" s="19">
        <f t="shared" si="0"/>
        <v>4</v>
      </c>
      <c r="H9" s="29"/>
      <c r="I9" s="29">
        <v>4</v>
      </c>
      <c r="J9" s="29"/>
      <c r="K9" s="29"/>
      <c r="L9" s="19">
        <f t="shared" si="3"/>
        <v>4</v>
      </c>
      <c r="M9" s="24"/>
      <c r="N9" s="36" t="s">
        <v>24</v>
      </c>
    </row>
    <row r="10" ht="40.5" spans="1:14">
      <c r="A10" s="26">
        <v>3</v>
      </c>
      <c r="B10" s="21"/>
      <c r="C10" s="27" t="s">
        <v>27</v>
      </c>
      <c r="D10" s="27" t="s">
        <v>26</v>
      </c>
      <c r="E10" s="28">
        <v>2017</v>
      </c>
      <c r="F10" s="27" t="s">
        <v>23</v>
      </c>
      <c r="G10" s="19">
        <f t="shared" si="0"/>
        <v>4</v>
      </c>
      <c r="H10" s="29"/>
      <c r="I10" s="29">
        <v>4</v>
      </c>
      <c r="J10" s="29"/>
      <c r="K10" s="29"/>
      <c r="L10" s="19">
        <f t="shared" si="3"/>
        <v>4</v>
      </c>
      <c r="M10" s="24"/>
      <c r="N10" s="36" t="s">
        <v>24</v>
      </c>
    </row>
    <row r="11" ht="40.5" spans="1:14">
      <c r="A11" s="26">
        <v>4</v>
      </c>
      <c r="B11" s="21"/>
      <c r="C11" s="27" t="s">
        <v>28</v>
      </c>
      <c r="D11" s="27" t="s">
        <v>29</v>
      </c>
      <c r="E11" s="28">
        <v>2017</v>
      </c>
      <c r="F11" s="27" t="s">
        <v>30</v>
      </c>
      <c r="G11" s="19">
        <f t="shared" si="0"/>
        <v>35</v>
      </c>
      <c r="H11" s="29"/>
      <c r="I11" s="29"/>
      <c r="J11" s="29">
        <v>35</v>
      </c>
      <c r="K11" s="29"/>
      <c r="L11" s="19">
        <f t="shared" si="3"/>
        <v>35</v>
      </c>
      <c r="M11" s="24"/>
      <c r="N11" s="36" t="s">
        <v>24</v>
      </c>
    </row>
    <row r="12" ht="27" spans="1:14">
      <c r="A12" s="26">
        <v>5</v>
      </c>
      <c r="B12" s="21"/>
      <c r="C12" s="27" t="s">
        <v>31</v>
      </c>
      <c r="D12" s="27" t="s">
        <v>32</v>
      </c>
      <c r="E12" s="28">
        <v>2017</v>
      </c>
      <c r="F12" s="27" t="s">
        <v>30</v>
      </c>
      <c r="G12" s="19">
        <f t="shared" si="0"/>
        <v>18</v>
      </c>
      <c r="H12" s="29"/>
      <c r="I12" s="29"/>
      <c r="J12" s="29">
        <v>18</v>
      </c>
      <c r="K12" s="29"/>
      <c r="L12" s="19">
        <f t="shared" si="3"/>
        <v>18</v>
      </c>
      <c r="M12" s="24"/>
      <c r="N12" s="36" t="s">
        <v>24</v>
      </c>
    </row>
    <row r="13" ht="40.5" spans="1:14">
      <c r="A13" s="26">
        <v>6</v>
      </c>
      <c r="B13" s="21" t="s">
        <v>19</v>
      </c>
      <c r="C13" s="27" t="s">
        <v>33</v>
      </c>
      <c r="D13" s="27" t="s">
        <v>34</v>
      </c>
      <c r="E13" s="28">
        <v>2017</v>
      </c>
      <c r="F13" s="27" t="s">
        <v>23</v>
      </c>
      <c r="G13" s="19">
        <f t="shared" si="0"/>
        <v>22</v>
      </c>
      <c r="H13" s="29"/>
      <c r="I13" s="29">
        <v>22</v>
      </c>
      <c r="J13" s="29"/>
      <c r="K13" s="29"/>
      <c r="L13" s="19">
        <f t="shared" si="3"/>
        <v>22</v>
      </c>
      <c r="M13" s="24"/>
      <c r="N13" s="36" t="s">
        <v>24</v>
      </c>
    </row>
    <row r="14" ht="40.5" spans="1:14">
      <c r="A14" s="26">
        <v>7</v>
      </c>
      <c r="B14" s="21"/>
      <c r="C14" s="27" t="s">
        <v>35</v>
      </c>
      <c r="D14" s="27" t="s">
        <v>34</v>
      </c>
      <c r="E14" s="28">
        <v>2017</v>
      </c>
      <c r="F14" s="27" t="s">
        <v>36</v>
      </c>
      <c r="G14" s="19">
        <f t="shared" si="0"/>
        <v>10</v>
      </c>
      <c r="H14" s="29"/>
      <c r="I14" s="29">
        <v>10</v>
      </c>
      <c r="J14" s="29"/>
      <c r="K14" s="29"/>
      <c r="L14" s="19">
        <f t="shared" si="3"/>
        <v>10</v>
      </c>
      <c r="M14" s="24"/>
      <c r="N14" s="36" t="s">
        <v>24</v>
      </c>
    </row>
    <row r="15" ht="40.5" spans="1:14">
      <c r="A15" s="26">
        <v>8</v>
      </c>
      <c r="B15" s="21"/>
      <c r="C15" s="27" t="s">
        <v>37</v>
      </c>
      <c r="D15" s="27" t="s">
        <v>38</v>
      </c>
      <c r="E15" s="28">
        <v>2017</v>
      </c>
      <c r="F15" s="27" t="s">
        <v>39</v>
      </c>
      <c r="G15" s="19">
        <f t="shared" si="0"/>
        <v>25</v>
      </c>
      <c r="H15" s="29"/>
      <c r="I15" s="29">
        <v>25</v>
      </c>
      <c r="J15" s="29"/>
      <c r="K15" s="29"/>
      <c r="L15" s="19">
        <f t="shared" si="3"/>
        <v>25</v>
      </c>
      <c r="M15" s="24"/>
      <c r="N15" s="36" t="s">
        <v>24</v>
      </c>
    </row>
    <row r="16" ht="54" spans="1:14">
      <c r="A16" s="26">
        <v>9</v>
      </c>
      <c r="B16" s="21"/>
      <c r="C16" s="27" t="s">
        <v>40</v>
      </c>
      <c r="D16" s="27" t="s">
        <v>41</v>
      </c>
      <c r="E16" s="28">
        <v>2017</v>
      </c>
      <c r="F16" s="27" t="s">
        <v>23</v>
      </c>
      <c r="G16" s="19">
        <f t="shared" si="0"/>
        <v>5</v>
      </c>
      <c r="H16" s="29"/>
      <c r="I16" s="29">
        <v>5</v>
      </c>
      <c r="J16" s="29"/>
      <c r="K16" s="29"/>
      <c r="L16" s="19">
        <f t="shared" si="3"/>
        <v>5</v>
      </c>
      <c r="M16" s="24"/>
      <c r="N16" s="36" t="s">
        <v>24</v>
      </c>
    </row>
    <row r="17" ht="40.5" spans="1:14">
      <c r="A17" s="26">
        <v>10</v>
      </c>
      <c r="B17" s="21"/>
      <c r="C17" s="30" t="s">
        <v>42</v>
      </c>
      <c r="D17" s="30" t="s">
        <v>43</v>
      </c>
      <c r="E17" s="28">
        <v>2017</v>
      </c>
      <c r="F17" s="27" t="s">
        <v>44</v>
      </c>
      <c r="G17" s="19">
        <f t="shared" si="0"/>
        <v>10</v>
      </c>
      <c r="H17" s="31">
        <v>10</v>
      </c>
      <c r="I17" s="36"/>
      <c r="J17" s="36"/>
      <c r="K17" s="36"/>
      <c r="L17" s="19">
        <f t="shared" si="3"/>
        <v>10</v>
      </c>
      <c r="M17" s="36"/>
      <c r="N17" s="36" t="s">
        <v>24</v>
      </c>
    </row>
    <row r="18" ht="123" spans="1:14">
      <c r="A18" s="26">
        <v>11</v>
      </c>
      <c r="B18" s="21"/>
      <c r="C18" s="30" t="s">
        <v>45</v>
      </c>
      <c r="D18" s="30" t="s">
        <v>46</v>
      </c>
      <c r="E18" s="28">
        <v>2017</v>
      </c>
      <c r="F18" s="32" t="s">
        <v>47</v>
      </c>
      <c r="G18" s="19">
        <f t="shared" si="0"/>
        <v>10</v>
      </c>
      <c r="H18" s="31">
        <v>10</v>
      </c>
      <c r="I18" s="36"/>
      <c r="J18" s="36"/>
      <c r="K18" s="36"/>
      <c r="L18" s="19">
        <f t="shared" si="3"/>
        <v>10</v>
      </c>
      <c r="M18" s="36"/>
      <c r="N18" s="36" t="s">
        <v>24</v>
      </c>
    </row>
    <row r="19" ht="40.5" spans="1:14">
      <c r="A19" s="26">
        <v>12</v>
      </c>
      <c r="B19" s="21"/>
      <c r="C19" s="27" t="s">
        <v>48</v>
      </c>
      <c r="D19" s="27" t="s">
        <v>49</v>
      </c>
      <c r="E19" s="28">
        <v>2017</v>
      </c>
      <c r="F19" s="27" t="s">
        <v>36</v>
      </c>
      <c r="G19" s="19">
        <f t="shared" si="0"/>
        <v>5</v>
      </c>
      <c r="H19" s="29"/>
      <c r="I19" s="29">
        <v>5</v>
      </c>
      <c r="J19" s="29"/>
      <c r="K19" s="29"/>
      <c r="L19" s="19">
        <f t="shared" si="3"/>
        <v>5</v>
      </c>
      <c r="M19" s="24"/>
      <c r="N19" s="36" t="s">
        <v>24</v>
      </c>
    </row>
    <row r="20" ht="54" spans="1:14">
      <c r="A20" s="26">
        <v>13</v>
      </c>
      <c r="B20" s="21" t="s">
        <v>19</v>
      </c>
      <c r="C20" s="27" t="s">
        <v>50</v>
      </c>
      <c r="D20" s="27" t="s">
        <v>51</v>
      </c>
      <c r="E20" s="28">
        <v>2017</v>
      </c>
      <c r="F20" s="27" t="s">
        <v>52</v>
      </c>
      <c r="G20" s="19">
        <f t="shared" si="0"/>
        <v>40</v>
      </c>
      <c r="H20" s="29">
        <v>40</v>
      </c>
      <c r="I20" s="29"/>
      <c r="J20" s="29"/>
      <c r="K20" s="29"/>
      <c r="L20" s="19">
        <f t="shared" si="3"/>
        <v>40</v>
      </c>
      <c r="M20" s="24"/>
      <c r="N20" s="36" t="s">
        <v>24</v>
      </c>
    </row>
    <row r="21" ht="40.5" spans="1:14">
      <c r="A21" s="26">
        <v>14</v>
      </c>
      <c r="B21" s="21"/>
      <c r="C21" s="27" t="s">
        <v>53</v>
      </c>
      <c r="D21" s="27" t="s">
        <v>49</v>
      </c>
      <c r="E21" s="28">
        <v>2017</v>
      </c>
      <c r="F21" s="27" t="s">
        <v>36</v>
      </c>
      <c r="G21" s="19">
        <f t="shared" si="0"/>
        <v>2</v>
      </c>
      <c r="H21" s="29"/>
      <c r="I21" s="29">
        <v>2</v>
      </c>
      <c r="J21" s="29"/>
      <c r="K21" s="29"/>
      <c r="L21" s="19">
        <f t="shared" si="3"/>
        <v>2</v>
      </c>
      <c r="M21" s="24"/>
      <c r="N21" s="36" t="s">
        <v>24</v>
      </c>
    </row>
    <row r="22" ht="81" spans="1:14">
      <c r="A22" s="26">
        <v>15</v>
      </c>
      <c r="B22" s="21"/>
      <c r="C22" s="27" t="s">
        <v>54</v>
      </c>
      <c r="D22" s="27" t="s">
        <v>55</v>
      </c>
      <c r="E22" s="28">
        <v>2017</v>
      </c>
      <c r="F22" s="27" t="s">
        <v>36</v>
      </c>
      <c r="G22" s="19">
        <f t="shared" si="0"/>
        <v>50</v>
      </c>
      <c r="H22" s="29"/>
      <c r="I22" s="29">
        <v>50</v>
      </c>
      <c r="J22" s="29"/>
      <c r="K22" s="29"/>
      <c r="L22" s="19">
        <f t="shared" si="3"/>
        <v>50</v>
      </c>
      <c r="M22" s="24"/>
      <c r="N22" s="36" t="s">
        <v>24</v>
      </c>
    </row>
    <row r="23" ht="81" spans="1:14">
      <c r="A23" s="26">
        <v>16</v>
      </c>
      <c r="B23" s="21"/>
      <c r="C23" s="27" t="s">
        <v>56</v>
      </c>
      <c r="D23" s="27" t="s">
        <v>57</v>
      </c>
      <c r="E23" s="28">
        <v>2017</v>
      </c>
      <c r="F23" s="27" t="s">
        <v>30</v>
      </c>
      <c r="G23" s="19">
        <f t="shared" si="0"/>
        <v>50</v>
      </c>
      <c r="H23" s="29"/>
      <c r="I23" s="29"/>
      <c r="J23" s="29">
        <v>50</v>
      </c>
      <c r="K23" s="29"/>
      <c r="L23" s="19">
        <f t="shared" si="3"/>
        <v>50</v>
      </c>
      <c r="M23" s="24"/>
      <c r="N23" s="36" t="s">
        <v>24</v>
      </c>
    </row>
    <row r="24" ht="27" spans="1:14">
      <c r="A24" s="26">
        <v>17</v>
      </c>
      <c r="B24" s="21"/>
      <c r="C24" s="33"/>
      <c r="D24" s="27" t="s">
        <v>32</v>
      </c>
      <c r="E24" s="28">
        <v>2017</v>
      </c>
      <c r="F24" s="27" t="s">
        <v>30</v>
      </c>
      <c r="G24" s="19">
        <f t="shared" si="0"/>
        <v>10</v>
      </c>
      <c r="H24" s="29"/>
      <c r="I24" s="29"/>
      <c r="J24" s="29">
        <v>10</v>
      </c>
      <c r="K24" s="29"/>
      <c r="L24" s="19">
        <f t="shared" si="3"/>
        <v>10</v>
      </c>
      <c r="M24" s="24"/>
      <c r="N24" s="36" t="s">
        <v>24</v>
      </c>
    </row>
    <row r="25" ht="40.5" spans="1:14">
      <c r="A25" s="26">
        <v>18</v>
      </c>
      <c r="B25" s="21"/>
      <c r="C25" s="30" t="s">
        <v>58</v>
      </c>
      <c r="D25" s="30" t="s">
        <v>59</v>
      </c>
      <c r="E25" s="28">
        <v>2017</v>
      </c>
      <c r="F25" s="32" t="s">
        <v>60</v>
      </c>
      <c r="G25" s="19">
        <f t="shared" si="0"/>
        <v>25</v>
      </c>
      <c r="H25" s="34">
        <v>25</v>
      </c>
      <c r="I25" s="36"/>
      <c r="J25" s="36"/>
      <c r="K25" s="36"/>
      <c r="L25" s="19">
        <f t="shared" si="3"/>
        <v>25</v>
      </c>
      <c r="M25" s="36"/>
      <c r="N25" s="36" t="s">
        <v>24</v>
      </c>
    </row>
    <row r="26" ht="27" spans="1:14">
      <c r="A26" s="26">
        <v>19</v>
      </c>
      <c r="B26" s="21"/>
      <c r="C26" s="27" t="s">
        <v>61</v>
      </c>
      <c r="D26" s="27" t="s">
        <v>62</v>
      </c>
      <c r="E26" s="28">
        <v>2017</v>
      </c>
      <c r="F26" s="27" t="s">
        <v>63</v>
      </c>
      <c r="G26" s="19">
        <f t="shared" si="0"/>
        <v>15</v>
      </c>
      <c r="H26" s="29">
        <v>15</v>
      </c>
      <c r="I26" s="29"/>
      <c r="J26" s="29"/>
      <c r="K26" s="29"/>
      <c r="L26" s="19">
        <f t="shared" si="3"/>
        <v>15</v>
      </c>
      <c r="M26" s="24"/>
      <c r="N26" s="36" t="s">
        <v>24</v>
      </c>
    </row>
    <row r="27" ht="40.5" spans="1:14">
      <c r="A27" s="26">
        <v>20</v>
      </c>
      <c r="B27" s="21"/>
      <c r="C27" s="27" t="s">
        <v>64</v>
      </c>
      <c r="D27" s="27" t="s">
        <v>65</v>
      </c>
      <c r="E27" s="28">
        <v>2017</v>
      </c>
      <c r="F27" s="27" t="s">
        <v>30</v>
      </c>
      <c r="G27" s="19">
        <f t="shared" si="0"/>
        <v>12</v>
      </c>
      <c r="H27" s="29">
        <v>12</v>
      </c>
      <c r="I27" s="29"/>
      <c r="J27" s="29"/>
      <c r="K27" s="29"/>
      <c r="L27" s="19">
        <f t="shared" si="3"/>
        <v>12</v>
      </c>
      <c r="M27" s="24"/>
      <c r="N27" s="36" t="s">
        <v>24</v>
      </c>
    </row>
    <row r="28" spans="1:14">
      <c r="A28" s="20"/>
      <c r="B28" s="21" t="s">
        <v>66</v>
      </c>
      <c r="C28" s="35"/>
      <c r="D28" s="22" t="s">
        <v>17</v>
      </c>
      <c r="E28" s="23"/>
      <c r="F28" s="33"/>
      <c r="G28" s="25">
        <f>SUM(L28+M28)</f>
        <v>175</v>
      </c>
      <c r="H28" s="25">
        <f t="shared" ref="H28:K28" si="4">SUM(H29:H35)</f>
        <v>105</v>
      </c>
      <c r="I28" s="25">
        <f t="shared" si="4"/>
        <v>55</v>
      </c>
      <c r="J28" s="25">
        <f t="shared" si="4"/>
        <v>15</v>
      </c>
      <c r="K28" s="25">
        <f t="shared" si="4"/>
        <v>0</v>
      </c>
      <c r="L28" s="19">
        <f t="shared" si="3"/>
        <v>175</v>
      </c>
      <c r="M28" s="24"/>
      <c r="N28" s="36"/>
    </row>
    <row r="29" ht="54" spans="1:14">
      <c r="A29" s="26">
        <v>21</v>
      </c>
      <c r="B29" s="21"/>
      <c r="C29" s="27" t="s">
        <v>67</v>
      </c>
      <c r="D29" s="27" t="s">
        <v>68</v>
      </c>
      <c r="E29" s="28">
        <v>2017</v>
      </c>
      <c r="F29" s="27" t="s">
        <v>63</v>
      </c>
      <c r="G29" s="25">
        <v>45</v>
      </c>
      <c r="H29" s="29"/>
      <c r="I29" s="29">
        <v>45</v>
      </c>
      <c r="J29" s="29"/>
      <c r="K29" s="29"/>
      <c r="L29" s="19">
        <f t="shared" si="3"/>
        <v>45</v>
      </c>
      <c r="M29" s="24"/>
      <c r="N29" s="36" t="s">
        <v>24</v>
      </c>
    </row>
    <row r="30" ht="27" spans="1:14">
      <c r="A30" s="26">
        <v>22</v>
      </c>
      <c r="B30" s="21"/>
      <c r="C30" s="27" t="s">
        <v>69</v>
      </c>
      <c r="D30" s="27" t="s">
        <v>70</v>
      </c>
      <c r="E30" s="28">
        <v>2017</v>
      </c>
      <c r="F30" s="27" t="s">
        <v>23</v>
      </c>
      <c r="G30" s="25">
        <v>10</v>
      </c>
      <c r="H30" s="29"/>
      <c r="I30" s="29">
        <v>10</v>
      </c>
      <c r="J30" s="29"/>
      <c r="K30" s="29"/>
      <c r="L30" s="19">
        <f t="shared" si="3"/>
        <v>10</v>
      </c>
      <c r="M30" s="24"/>
      <c r="N30" s="36" t="s">
        <v>24</v>
      </c>
    </row>
    <row r="31" ht="94.5" spans="1:14">
      <c r="A31" s="26">
        <v>23</v>
      </c>
      <c r="B31" s="21"/>
      <c r="C31" s="27" t="s">
        <v>31</v>
      </c>
      <c r="D31" s="27" t="s">
        <v>71</v>
      </c>
      <c r="E31" s="28">
        <v>2017</v>
      </c>
      <c r="F31" s="27" t="s">
        <v>36</v>
      </c>
      <c r="G31" s="25">
        <v>30</v>
      </c>
      <c r="H31" s="29">
        <v>30</v>
      </c>
      <c r="I31" s="29"/>
      <c r="J31" s="29"/>
      <c r="K31" s="29"/>
      <c r="L31" s="19">
        <f t="shared" si="3"/>
        <v>30</v>
      </c>
      <c r="M31" s="24"/>
      <c r="N31" s="36" t="s">
        <v>24</v>
      </c>
    </row>
    <row r="32" ht="27" spans="1:14">
      <c r="A32" s="26">
        <v>24</v>
      </c>
      <c r="B32" s="21"/>
      <c r="C32" s="27" t="s">
        <v>28</v>
      </c>
      <c r="D32" s="27" t="s">
        <v>72</v>
      </c>
      <c r="E32" s="28">
        <v>2017</v>
      </c>
      <c r="F32" s="27" t="s">
        <v>73</v>
      </c>
      <c r="G32" s="25">
        <v>15</v>
      </c>
      <c r="H32" s="29"/>
      <c r="I32" s="29"/>
      <c r="J32" s="29">
        <v>15</v>
      </c>
      <c r="K32" s="29"/>
      <c r="L32" s="19">
        <f t="shared" si="3"/>
        <v>15</v>
      </c>
      <c r="M32" s="24"/>
      <c r="N32" s="36" t="s">
        <v>24</v>
      </c>
    </row>
    <row r="33" ht="40.5" spans="1:14">
      <c r="A33" s="26">
        <v>25</v>
      </c>
      <c r="B33" s="21"/>
      <c r="C33" s="27" t="s">
        <v>74</v>
      </c>
      <c r="D33" s="27" t="s">
        <v>75</v>
      </c>
      <c r="E33" s="28">
        <v>2017</v>
      </c>
      <c r="F33" s="27" t="s">
        <v>36</v>
      </c>
      <c r="G33" s="25">
        <v>30</v>
      </c>
      <c r="H33" s="29">
        <v>30</v>
      </c>
      <c r="I33" s="29"/>
      <c r="J33" s="29"/>
      <c r="K33" s="29"/>
      <c r="L33" s="19">
        <f t="shared" si="3"/>
        <v>30</v>
      </c>
      <c r="M33" s="24"/>
      <c r="N33" s="36" t="s">
        <v>24</v>
      </c>
    </row>
    <row r="34" ht="27" spans="1:14">
      <c r="A34" s="26">
        <v>26</v>
      </c>
      <c r="B34" s="21"/>
      <c r="C34" s="27" t="s">
        <v>61</v>
      </c>
      <c r="D34" s="27" t="s">
        <v>76</v>
      </c>
      <c r="E34" s="28">
        <v>2017</v>
      </c>
      <c r="F34" s="27" t="s">
        <v>63</v>
      </c>
      <c r="G34" s="25">
        <v>15</v>
      </c>
      <c r="H34" s="29">
        <v>15</v>
      </c>
      <c r="I34" s="29"/>
      <c r="J34" s="29"/>
      <c r="K34" s="29"/>
      <c r="L34" s="19">
        <f t="shared" si="3"/>
        <v>15</v>
      </c>
      <c r="M34" s="24"/>
      <c r="N34" s="36" t="s">
        <v>24</v>
      </c>
    </row>
    <row r="35" ht="40.5" spans="1:14">
      <c r="A35" s="26">
        <v>27</v>
      </c>
      <c r="B35" s="21"/>
      <c r="C35" s="33" t="s">
        <v>77</v>
      </c>
      <c r="D35" s="33" t="s">
        <v>78</v>
      </c>
      <c r="E35" s="28">
        <v>2017</v>
      </c>
      <c r="F35" s="33" t="s">
        <v>36</v>
      </c>
      <c r="G35" s="25">
        <v>30</v>
      </c>
      <c r="H35" s="29">
        <v>30</v>
      </c>
      <c r="I35" s="29"/>
      <c r="J35" s="29"/>
      <c r="K35" s="29"/>
      <c r="L35" s="19">
        <f t="shared" si="3"/>
        <v>30</v>
      </c>
      <c r="M35" s="24"/>
      <c r="N35" s="36" t="s">
        <v>24</v>
      </c>
    </row>
  </sheetData>
  <mergeCells count="18">
    <mergeCell ref="A1:B1"/>
    <mergeCell ref="A2:N2"/>
    <mergeCell ref="G3:M3"/>
    <mergeCell ref="H4:L4"/>
    <mergeCell ref="A3:A5"/>
    <mergeCell ref="B3:B5"/>
    <mergeCell ref="B7:B12"/>
    <mergeCell ref="B13:B19"/>
    <mergeCell ref="B20:B27"/>
    <mergeCell ref="B28:B35"/>
    <mergeCell ref="C3:C5"/>
    <mergeCell ref="C23:C24"/>
    <mergeCell ref="D3:D5"/>
    <mergeCell ref="E3:E5"/>
    <mergeCell ref="F3:F5"/>
    <mergeCell ref="G4:G5"/>
    <mergeCell ref="M4:M5"/>
    <mergeCell ref="N3:N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2017-10-18T08:53:25Z</dcterms:created>
  <dcterms:modified xsi:type="dcterms:W3CDTF">2017-10-18T08:53:42Z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