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1"/>
  </bookViews>
  <sheets>
    <sheet name="附表2" sheetId="1" r:id="rId1"/>
    <sheet name="附表3" sheetId="2" r:id="rId2"/>
  </sheets>
  <definedNames/>
  <calcPr fullCalcOnLoad="1"/>
</workbook>
</file>

<file path=xl/sharedStrings.xml><?xml version="1.0" encoding="utf-8"?>
<sst xmlns="http://schemas.openxmlformats.org/spreadsheetml/2006/main" count="67" uniqueCount="55">
  <si>
    <t>附件1</t>
  </si>
  <si>
    <t>吴堡县2016年扶贫项目计划分配表</t>
  </si>
  <si>
    <t>金额单位：万元</t>
  </si>
  <si>
    <t>县（区）名称</t>
  </si>
  <si>
    <t>项目类别</t>
  </si>
  <si>
    <t>建设内容及规模</t>
  </si>
  <si>
    <t>建设地点</t>
  </si>
  <si>
    <t>扶持贫困户数</t>
  </si>
  <si>
    <t>财政专项扶贫资金投入</t>
  </si>
  <si>
    <t>其它资金投入</t>
  </si>
  <si>
    <t>乡镇</t>
  </si>
  <si>
    <t>村名</t>
  </si>
  <si>
    <t>小计</t>
  </si>
  <si>
    <t>市级资金</t>
  </si>
  <si>
    <t>县级资金</t>
  </si>
  <si>
    <t>榆林市</t>
  </si>
  <si>
    <t>吴堡县</t>
  </si>
  <si>
    <t>一、产业项目</t>
  </si>
  <si>
    <t>种植业、养殖业、加工业及其他产业项目</t>
  </si>
  <si>
    <t>种植山地苹果、核桃、梨、红皮葱等；养殖羊、兔、牛、驴、蝎子等；手工挂面加工等小型加工业</t>
  </si>
  <si>
    <t>辛家沟镇</t>
  </si>
  <si>
    <t>辛家沟村、等14个行政村</t>
  </si>
  <si>
    <t>寇家塬镇</t>
  </si>
  <si>
    <t>寇家塬村、薛家塬村等21个行政村</t>
  </si>
  <si>
    <t>张家山</t>
  </si>
  <si>
    <t>张家山村等13个行政村</t>
  </si>
  <si>
    <t>岔上</t>
  </si>
  <si>
    <t>岔上村等18个行政村</t>
  </si>
  <si>
    <t>郭家沟镇</t>
  </si>
  <si>
    <t>郭家沟村等13个行政村</t>
  </si>
  <si>
    <t>宋家川镇</t>
  </si>
  <si>
    <t>宋家川社区等22个行政村</t>
  </si>
  <si>
    <t>二、互助资金项目</t>
  </si>
  <si>
    <t>贫困村村内成立互助资金协会</t>
  </si>
  <si>
    <t>张家山镇</t>
  </si>
  <si>
    <t>晓寺则村</t>
  </si>
  <si>
    <t>备注：除移民搬迁、市级领导包抓贫困村项目外其它项目依据此备案表备案</t>
  </si>
  <si>
    <t xml:space="preserve">联系人：        </t>
  </si>
  <si>
    <t xml:space="preserve"> 电话：</t>
  </si>
  <si>
    <t>附件2</t>
  </si>
  <si>
    <t>吴堡县2016年市级领导包抓贫困村项目计划分配表</t>
  </si>
  <si>
    <t>序号</t>
  </si>
  <si>
    <t>扶持贫困户</t>
  </si>
  <si>
    <t>市级财政专项扶贫资金</t>
  </si>
  <si>
    <t>备注</t>
  </si>
  <si>
    <t>合  计</t>
  </si>
  <si>
    <t>吴堡县小计</t>
  </si>
  <si>
    <t>吴堡县宋家川镇张家焉村</t>
  </si>
  <si>
    <t>新建文化活动中心一处，面积2000平米</t>
  </si>
  <si>
    <t>吴堡县寇家塬镇李家塬村</t>
  </si>
  <si>
    <t>新建文化活动中心一处，面积600平米；太阳能路灯60盏</t>
  </si>
  <si>
    <t>吴堡县张家山镇寺沟村</t>
  </si>
  <si>
    <t>新建水源井一口，蓄水量为60m³；新建蓄水池一处，蓄水量为150m³，管道500m及其他配套设施</t>
  </si>
  <si>
    <t>吴堡县寇家塬镇红湾村</t>
  </si>
  <si>
    <t>铺设饮水管道6km及其他配套设施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</si>
</sst>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2"/>
      <name val="仿宋_GB2312"/>
      <family val="0"/>
    </font>
    <font>
      <sz val="10"/>
      <color indexed="8"/>
      <name val="宋体"/>
      <family val="0"/>
    </font>
    <font>
      <sz val="11"/>
      <color indexed="8"/>
      <name val="仿宋_GB2312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5" fillId="0" borderId="3" applyNumberFormat="0" applyFill="0" applyAlignment="0" applyProtection="0"/>
    <xf numFmtId="0" fontId="17" fillId="7" borderId="0" applyNumberFormat="0" applyBorder="0" applyAlignment="0" applyProtection="0"/>
    <xf numFmtId="0" fontId="13" fillId="0" borderId="4" applyNumberFormat="0" applyFill="0" applyAlignment="0" applyProtection="0"/>
    <xf numFmtId="0" fontId="17" fillId="3" borderId="0" applyNumberFormat="0" applyBorder="0" applyAlignment="0" applyProtection="0"/>
    <xf numFmtId="0" fontId="21" fillId="2" borderId="5" applyNumberFormat="0" applyAlignment="0" applyProtection="0"/>
    <xf numFmtId="0" fontId="29" fillId="2" borderId="1" applyNumberFormat="0" applyAlignment="0" applyProtection="0"/>
    <xf numFmtId="0" fontId="24" fillId="8" borderId="6" applyNumberFormat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23" fillId="0" borderId="7" applyNumberFormat="0" applyFill="0" applyAlignment="0" applyProtection="0"/>
    <xf numFmtId="0" fontId="27" fillId="0" borderId="8" applyNumberFormat="0" applyFill="0" applyAlignment="0" applyProtection="0"/>
    <xf numFmtId="0" fontId="19" fillId="9" borderId="0" applyNumberFormat="0" applyBorder="0" applyAlignment="0" applyProtection="0"/>
    <xf numFmtId="0" fontId="16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7" fillId="16" borderId="0" applyNumberFormat="0" applyBorder="0" applyAlignment="0" applyProtection="0"/>
    <xf numFmtId="0" fontId="0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0" fillId="4" borderId="0" applyNumberFormat="0" applyBorder="0" applyAlignment="0" applyProtection="0"/>
    <xf numFmtId="0" fontId="17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8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right"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zoomScaleSheetLayoutView="100" workbookViewId="0" topLeftCell="A1">
      <selection activeCell="A2" sqref="A2:J2"/>
    </sheetView>
  </sheetViews>
  <sheetFormatPr defaultColWidth="9.00390625" defaultRowHeight="13.5"/>
  <cols>
    <col min="1" max="1" width="10.75390625" style="19" customWidth="1"/>
    <col min="2" max="2" width="16.75390625" style="19" customWidth="1"/>
    <col min="3" max="3" width="39.875" style="20" customWidth="1"/>
    <col min="4" max="4" width="9.375" style="19" customWidth="1"/>
    <col min="5" max="5" width="11.00390625" style="19" customWidth="1"/>
    <col min="6" max="7" width="7.25390625" style="19" customWidth="1"/>
    <col min="8" max="8" width="8.875" style="16" customWidth="1"/>
    <col min="9" max="9" width="9.125" style="19" customWidth="1"/>
    <col min="10" max="10" width="11.25390625" style="21" customWidth="1"/>
    <col min="11" max="11" width="14.25390625" style="21" customWidth="1"/>
    <col min="12" max="16384" width="9.00390625" style="19" customWidth="1"/>
  </cols>
  <sheetData>
    <row r="1" spans="1:5" ht="19.5" customHeight="1">
      <c r="A1" s="22" t="s">
        <v>0</v>
      </c>
      <c r="B1" s="22"/>
      <c r="C1" s="23"/>
      <c r="D1" s="22"/>
      <c r="E1" s="22"/>
    </row>
    <row r="2" spans="1:10" s="14" customFormat="1" ht="24" customHeight="1">
      <c r="A2" s="24" t="s">
        <v>1</v>
      </c>
      <c r="B2" s="24"/>
      <c r="C2" s="25"/>
      <c r="D2" s="24"/>
      <c r="E2" s="24"/>
      <c r="F2" s="24"/>
      <c r="G2" s="24"/>
      <c r="H2" s="24"/>
      <c r="I2" s="24"/>
      <c r="J2" s="24"/>
    </row>
    <row r="3" spans="1:10" s="14" customFormat="1" ht="21" customHeight="1">
      <c r="A3" s="26"/>
      <c r="B3" s="26"/>
      <c r="C3" s="27"/>
      <c r="D3" s="26"/>
      <c r="E3" s="26"/>
      <c r="F3" s="28"/>
      <c r="G3" s="28"/>
      <c r="H3" s="29"/>
      <c r="I3" s="45" t="s">
        <v>2</v>
      </c>
      <c r="J3" s="45"/>
    </row>
    <row r="4" spans="1:256" s="15" customFormat="1" ht="25.5" customHeight="1">
      <c r="A4" s="30" t="s">
        <v>3</v>
      </c>
      <c r="B4" s="30" t="s">
        <v>4</v>
      </c>
      <c r="C4" s="30" t="s">
        <v>5</v>
      </c>
      <c r="D4" s="31" t="s">
        <v>6</v>
      </c>
      <c r="E4" s="31"/>
      <c r="F4" s="30" t="s">
        <v>7</v>
      </c>
      <c r="G4" s="32" t="s">
        <v>8</v>
      </c>
      <c r="H4" s="33"/>
      <c r="I4" s="46"/>
      <c r="J4" s="30" t="s">
        <v>9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s="15" customFormat="1" ht="27" customHeight="1">
      <c r="A5" s="34"/>
      <c r="B5" s="34"/>
      <c r="C5" s="34"/>
      <c r="D5" s="31" t="s">
        <v>10</v>
      </c>
      <c r="E5" s="31" t="s">
        <v>11</v>
      </c>
      <c r="F5" s="34"/>
      <c r="G5" s="31" t="s">
        <v>12</v>
      </c>
      <c r="H5" s="31" t="s">
        <v>13</v>
      </c>
      <c r="I5" s="31" t="s">
        <v>14</v>
      </c>
      <c r="J5" s="34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11" ht="21" customHeight="1">
      <c r="A6" s="35" t="s">
        <v>15</v>
      </c>
      <c r="B6" s="35"/>
      <c r="C6" s="36"/>
      <c r="D6" s="35"/>
      <c r="E6" s="35"/>
      <c r="F6" s="35"/>
      <c r="G6" s="35"/>
      <c r="H6" s="37"/>
      <c r="I6" s="35"/>
      <c r="J6" s="35"/>
      <c r="K6" s="19"/>
    </row>
    <row r="7" spans="1:10" s="16" customFormat="1" ht="24.75" customHeight="1">
      <c r="A7" s="37" t="s">
        <v>16</v>
      </c>
      <c r="B7" s="37"/>
      <c r="C7" s="31"/>
      <c r="D7" s="37"/>
      <c r="E7" s="37"/>
      <c r="F7" s="37">
        <f>F8+F15</f>
        <v>472</v>
      </c>
      <c r="G7" s="37">
        <f aca="true" t="shared" si="0" ref="G7:G14">H7</f>
        <v>260</v>
      </c>
      <c r="H7" s="37">
        <f>H8+H15</f>
        <v>260</v>
      </c>
      <c r="I7" s="37"/>
      <c r="J7" s="37"/>
    </row>
    <row r="8" spans="1:10" s="16" customFormat="1" ht="24.75" customHeight="1">
      <c r="A8" s="37"/>
      <c r="B8" s="37" t="s">
        <v>17</v>
      </c>
      <c r="C8" s="31"/>
      <c r="D8" s="37"/>
      <c r="E8" s="37"/>
      <c r="F8" s="37">
        <f>SUM(F9:F14)</f>
        <v>417</v>
      </c>
      <c r="G8" s="37">
        <v>245</v>
      </c>
      <c r="H8" s="37">
        <f>SUM(H9:H14)</f>
        <v>245</v>
      </c>
      <c r="I8" s="37"/>
      <c r="J8" s="37"/>
    </row>
    <row r="9" spans="1:10" s="16" customFormat="1" ht="24.75" customHeight="1">
      <c r="A9" s="31"/>
      <c r="B9" s="38" t="s">
        <v>18</v>
      </c>
      <c r="C9" s="39" t="s">
        <v>19</v>
      </c>
      <c r="D9" s="40" t="s">
        <v>20</v>
      </c>
      <c r="E9" s="39" t="s">
        <v>21</v>
      </c>
      <c r="F9" s="40">
        <v>30</v>
      </c>
      <c r="G9" s="40">
        <f t="shared" si="0"/>
        <v>15</v>
      </c>
      <c r="H9" s="40">
        <v>15</v>
      </c>
      <c r="I9" s="40"/>
      <c r="J9" s="40"/>
    </row>
    <row r="10" spans="1:10" s="16" customFormat="1" ht="39" customHeight="1">
      <c r="A10" s="37"/>
      <c r="B10" s="38" t="s">
        <v>18</v>
      </c>
      <c r="C10" s="39" t="s">
        <v>19</v>
      </c>
      <c r="D10" s="40" t="s">
        <v>22</v>
      </c>
      <c r="E10" s="39" t="s">
        <v>23</v>
      </c>
      <c r="F10" s="40">
        <v>75</v>
      </c>
      <c r="G10" s="40">
        <f t="shared" si="0"/>
        <v>40</v>
      </c>
      <c r="H10" s="40">
        <v>40</v>
      </c>
      <c r="I10" s="40"/>
      <c r="J10" s="40"/>
    </row>
    <row r="11" spans="1:10" s="17" customFormat="1" ht="24.75" customHeight="1">
      <c r="A11" s="37"/>
      <c r="B11" s="38" t="s">
        <v>18</v>
      </c>
      <c r="C11" s="39" t="s">
        <v>19</v>
      </c>
      <c r="D11" s="40" t="s">
        <v>24</v>
      </c>
      <c r="E11" s="39" t="s">
        <v>25</v>
      </c>
      <c r="F11" s="40">
        <v>157</v>
      </c>
      <c r="G11" s="40">
        <f t="shared" si="0"/>
        <v>105</v>
      </c>
      <c r="H11" s="40">
        <v>105</v>
      </c>
      <c r="I11" s="40"/>
      <c r="J11" s="47"/>
    </row>
    <row r="12" spans="1:10" s="17" customFormat="1" ht="24.75" customHeight="1">
      <c r="A12" s="37"/>
      <c r="B12" s="38" t="s">
        <v>18</v>
      </c>
      <c r="C12" s="39" t="s">
        <v>19</v>
      </c>
      <c r="D12" s="40" t="s">
        <v>26</v>
      </c>
      <c r="E12" s="39" t="s">
        <v>27</v>
      </c>
      <c r="F12" s="40">
        <v>20</v>
      </c>
      <c r="G12" s="40">
        <f t="shared" si="0"/>
        <v>10</v>
      </c>
      <c r="H12" s="40">
        <v>10</v>
      </c>
      <c r="I12" s="40"/>
      <c r="J12" s="47"/>
    </row>
    <row r="13" spans="1:10" s="17" customFormat="1" ht="24.75" customHeight="1">
      <c r="A13" s="37"/>
      <c r="B13" s="38" t="s">
        <v>18</v>
      </c>
      <c r="C13" s="39" t="s">
        <v>19</v>
      </c>
      <c r="D13" s="40" t="s">
        <v>28</v>
      </c>
      <c r="E13" s="38" t="s">
        <v>29</v>
      </c>
      <c r="F13" s="40">
        <v>25</v>
      </c>
      <c r="G13" s="40">
        <f t="shared" si="0"/>
        <v>15</v>
      </c>
      <c r="H13" s="40">
        <v>15</v>
      </c>
      <c r="I13" s="40"/>
      <c r="J13" s="47"/>
    </row>
    <row r="14" spans="1:10" s="17" customFormat="1" ht="24.75" customHeight="1">
      <c r="A14" s="37"/>
      <c r="B14" s="38" t="s">
        <v>18</v>
      </c>
      <c r="C14" s="39" t="s">
        <v>19</v>
      </c>
      <c r="D14" s="40" t="s">
        <v>30</v>
      </c>
      <c r="E14" s="39" t="s">
        <v>31</v>
      </c>
      <c r="F14" s="40">
        <v>110</v>
      </c>
      <c r="G14" s="40">
        <f t="shared" si="0"/>
        <v>60</v>
      </c>
      <c r="H14" s="40">
        <v>60</v>
      </c>
      <c r="I14" s="40"/>
      <c r="J14" s="47"/>
    </row>
    <row r="15" spans="1:10" s="18" customFormat="1" ht="24.75" customHeight="1">
      <c r="A15" s="37"/>
      <c r="B15" s="37" t="s">
        <v>32</v>
      </c>
      <c r="C15" s="31"/>
      <c r="D15" s="37"/>
      <c r="E15" s="37"/>
      <c r="F15" s="37">
        <v>55</v>
      </c>
      <c r="G15" s="37">
        <v>15</v>
      </c>
      <c r="H15" s="37">
        <v>15</v>
      </c>
      <c r="I15" s="37"/>
      <c r="J15" s="48"/>
    </row>
    <row r="16" spans="1:10" s="17" customFormat="1" ht="24.75" customHeight="1">
      <c r="A16" s="37"/>
      <c r="B16" s="40"/>
      <c r="C16" s="38" t="s">
        <v>33</v>
      </c>
      <c r="D16" s="40" t="s">
        <v>34</v>
      </c>
      <c r="E16" s="40" t="s">
        <v>35</v>
      </c>
      <c r="F16" s="40">
        <v>55</v>
      </c>
      <c r="G16" s="40">
        <v>15</v>
      </c>
      <c r="H16" s="40">
        <v>15</v>
      </c>
      <c r="I16" s="40"/>
      <c r="J16" s="47"/>
    </row>
    <row r="17" spans="1:10" ht="21.75" customHeight="1">
      <c r="A17" s="41" t="s">
        <v>36</v>
      </c>
      <c r="B17" s="41"/>
      <c r="C17" s="42"/>
      <c r="D17" s="41"/>
      <c r="E17" s="41"/>
      <c r="F17" s="41"/>
      <c r="G17" s="41"/>
      <c r="H17" s="43"/>
      <c r="I17" s="41"/>
      <c r="J17" s="49"/>
    </row>
    <row r="18" spans="1:10" ht="21.75" customHeight="1">
      <c r="A18" s="41" t="s">
        <v>37</v>
      </c>
      <c r="C18" s="44" t="s">
        <v>38</v>
      </c>
      <c r="D18" s="41"/>
      <c r="E18" s="41"/>
      <c r="F18" s="41"/>
      <c r="G18" s="41"/>
      <c r="H18" s="43"/>
      <c r="I18" s="41"/>
      <c r="J18" s="49"/>
    </row>
  </sheetData>
  <sheetProtection/>
  <mergeCells count="11">
    <mergeCell ref="A1:E1"/>
    <mergeCell ref="A2:J2"/>
    <mergeCell ref="A3:E3"/>
    <mergeCell ref="I3:J3"/>
    <mergeCell ref="D4:E4"/>
    <mergeCell ref="G4:I4"/>
    <mergeCell ref="A4:A5"/>
    <mergeCell ref="B4:B5"/>
    <mergeCell ref="C4:C5"/>
    <mergeCell ref="F4:F5"/>
    <mergeCell ref="J4:J5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1">
      <selection activeCell="A2" sqref="A2:F2"/>
    </sheetView>
  </sheetViews>
  <sheetFormatPr defaultColWidth="15.25390625" defaultRowHeight="47.25" customHeight="1"/>
  <cols>
    <col min="1" max="1" width="7.75390625" style="1" customWidth="1"/>
    <col min="2" max="2" width="36.00390625" style="2" customWidth="1"/>
    <col min="3" max="3" width="53.375" style="1" customWidth="1"/>
    <col min="4" max="4" width="11.50390625" style="2" customWidth="1"/>
    <col min="5" max="6" width="11.875" style="2" customWidth="1"/>
    <col min="7" max="16384" width="15.25390625" style="1" customWidth="1"/>
  </cols>
  <sheetData>
    <row r="1" ht="21" customHeight="1">
      <c r="A1" s="3" t="s">
        <v>39</v>
      </c>
    </row>
    <row r="2" spans="1:6" ht="57.75" customHeight="1">
      <c r="A2" s="4" t="s">
        <v>40</v>
      </c>
      <c r="B2" s="5"/>
      <c r="C2" s="4"/>
      <c r="D2" s="4"/>
      <c r="E2" s="4"/>
      <c r="F2" s="4"/>
    </row>
    <row r="3" spans="1:6" ht="36.75" customHeight="1">
      <c r="A3" s="6" t="s">
        <v>41</v>
      </c>
      <c r="B3" s="7" t="s">
        <v>6</v>
      </c>
      <c r="C3" s="6" t="s">
        <v>5</v>
      </c>
      <c r="D3" s="7" t="s">
        <v>42</v>
      </c>
      <c r="E3" s="7" t="s">
        <v>43</v>
      </c>
      <c r="F3" s="7" t="s">
        <v>44</v>
      </c>
    </row>
    <row r="4" spans="1:6" ht="33" customHeight="1">
      <c r="A4" s="6"/>
      <c r="B4" s="8" t="s">
        <v>45</v>
      </c>
      <c r="C4" s="6"/>
      <c r="D4" s="7"/>
      <c r="E4" s="9"/>
      <c r="F4" s="7"/>
    </row>
    <row r="5" spans="1:6" ht="33" customHeight="1">
      <c r="A5" s="6"/>
      <c r="B5" s="10" t="s">
        <v>46</v>
      </c>
      <c r="C5" s="6"/>
      <c r="D5" s="7">
        <f>D6+D7+D8+D9</f>
        <v>239</v>
      </c>
      <c r="E5" s="11">
        <f>SUM(E6:E9)</f>
        <v>120</v>
      </c>
      <c r="F5" s="7"/>
    </row>
    <row r="6" spans="1:6" ht="33" customHeight="1">
      <c r="A6" s="6">
        <v>1</v>
      </c>
      <c r="B6" s="12" t="s">
        <v>47</v>
      </c>
      <c r="C6" s="6" t="s">
        <v>48</v>
      </c>
      <c r="D6" s="7">
        <v>82</v>
      </c>
      <c r="E6" s="13">
        <v>30</v>
      </c>
      <c r="F6" s="7"/>
    </row>
    <row r="7" spans="1:6" ht="33" customHeight="1">
      <c r="A7" s="6">
        <v>2</v>
      </c>
      <c r="B7" s="12" t="s">
        <v>49</v>
      </c>
      <c r="C7" s="6" t="s">
        <v>50</v>
      </c>
      <c r="D7" s="7">
        <v>70</v>
      </c>
      <c r="E7" s="13">
        <v>30</v>
      </c>
      <c r="F7" s="7"/>
    </row>
    <row r="8" spans="1:6" ht="33" customHeight="1">
      <c r="A8" s="6">
        <v>3</v>
      </c>
      <c r="B8" s="12" t="s">
        <v>51</v>
      </c>
      <c r="C8" s="7" t="s">
        <v>52</v>
      </c>
      <c r="D8" s="7">
        <v>59</v>
      </c>
      <c r="E8" s="13">
        <v>30</v>
      </c>
      <c r="F8" s="7"/>
    </row>
    <row r="9" spans="1:6" ht="33" customHeight="1">
      <c r="A9" s="6">
        <v>4</v>
      </c>
      <c r="B9" s="12" t="s">
        <v>53</v>
      </c>
      <c r="C9" s="6" t="s">
        <v>54</v>
      </c>
      <c r="D9" s="7">
        <v>28</v>
      </c>
      <c r="E9" s="13">
        <v>30</v>
      </c>
      <c r="F9" s="7"/>
    </row>
    <row r="10" ht="47.25" customHeight="1">
      <c r="E10" s="1"/>
    </row>
    <row r="11" ht="47.25" customHeight="1">
      <c r="E11" s="1"/>
    </row>
  </sheetData>
  <sheetProtection/>
  <mergeCells count="1">
    <mergeCell ref="A2:F2"/>
  </mergeCells>
  <printOptions horizontalCentered="1"/>
  <pageMargins left="0.75" right="0.75" top="0.8" bottom="0.8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zyy</dc:creator>
  <cp:keywords/>
  <dc:description/>
  <cp:lastModifiedBy>Administrator</cp:lastModifiedBy>
  <cp:lastPrinted>2016-11-28T06:45:00Z</cp:lastPrinted>
  <dcterms:created xsi:type="dcterms:W3CDTF">2016-11-03T08:45:00Z</dcterms:created>
  <dcterms:modified xsi:type="dcterms:W3CDTF">2017-01-09T02:49:13Z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