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7"/>
  </bookViews>
  <sheets>
    <sheet name="附件1" sheetId="1" r:id="rId1"/>
    <sheet name="汇总表" sheetId="2" r:id="rId2"/>
    <sheet name="金融扶贫" sheetId="3" state="hidden" r:id="rId3"/>
    <sheet name="产业精准扶贫" sheetId="4" r:id="rId4"/>
    <sheet name="光伏扶贫" sheetId="5" state="hidden" r:id="rId5"/>
    <sheet name="旅游扶贫" sheetId="6" state="hidden" r:id="rId6"/>
    <sheet name="互助资金" sheetId="7" state="hidden" r:id="rId7"/>
    <sheet name="能力建设" sheetId="8" r:id="rId8"/>
    <sheet name="Sheet1" sheetId="9" r:id="rId9"/>
    <sheet name="陕南移民搬迁" sheetId="10" state="hidden" r:id="rId10"/>
  </sheets>
  <definedNames/>
  <calcPr fullCalcOnLoad="1"/>
</workbook>
</file>

<file path=xl/sharedStrings.xml><?xml version="1.0" encoding="utf-8"?>
<sst xmlns="http://schemas.openxmlformats.org/spreadsheetml/2006/main" count="329" uniqueCount="184">
  <si>
    <t xml:space="preserve">附件1    </t>
  </si>
  <si>
    <t>吴堡县2016年扶贫资金及项目计划备案表</t>
  </si>
  <si>
    <t>项目</t>
  </si>
  <si>
    <t>单位</t>
  </si>
  <si>
    <t>中央财政专项扶贫资金（发展资金）</t>
  </si>
  <si>
    <t>省级资金（发展资金）</t>
  </si>
  <si>
    <t>市县资金（发展资金）</t>
  </si>
  <si>
    <t>备注</t>
  </si>
  <si>
    <t xml:space="preserve"> 一. 资金投入</t>
  </si>
  <si>
    <t>1.投入总额</t>
  </si>
  <si>
    <t>万元</t>
  </si>
  <si>
    <t xml:space="preserve"> 二. 资金安排（按区域分）</t>
  </si>
  <si>
    <t>2.1 用于连片特困地区的国家扶贫工作重点县</t>
  </si>
  <si>
    <t>2.2 用于连片特困地区的非国家扶贫工作重点县</t>
  </si>
  <si>
    <t>2.3 用于片区外国家扶贫工作重点县</t>
  </si>
  <si>
    <t>2.4 用于省定重点县</t>
  </si>
  <si>
    <t>2.5 用于贫困村</t>
  </si>
  <si>
    <t>2.6 用于片区县和国家扶贫工作重点县中的革命老区县</t>
  </si>
  <si>
    <t>2.7 用于片区县和国家扶贫工作重点县中的少数民族县</t>
  </si>
  <si>
    <t>2.8 用于片区县和国家扶贫工作重点县中的边境县</t>
  </si>
  <si>
    <t>2.9 用于片区县和国家扶贫工作重点县中的牧区县</t>
  </si>
  <si>
    <t xml:space="preserve"> 三. 资金安排（按工作分）</t>
  </si>
  <si>
    <t>3.1整村推进</t>
  </si>
  <si>
    <t>个数</t>
  </si>
  <si>
    <t>3.2移民扶贫</t>
  </si>
  <si>
    <t>户数</t>
  </si>
  <si>
    <t>3.3能力建设</t>
  </si>
  <si>
    <t xml:space="preserve">    3.3.1 雨露计划</t>
  </si>
  <si>
    <t xml:space="preserve">    3.3.1.1 雨露计划改革试点</t>
  </si>
  <si>
    <t>人数</t>
  </si>
  <si>
    <t xml:space="preserve">    3.3.1.2  劳动力转移培训</t>
  </si>
  <si>
    <t xml:space="preserve">    3.3.1.3  实用技术</t>
  </si>
  <si>
    <t xml:space="preserve">    3.3.2 其它</t>
  </si>
  <si>
    <t xml:space="preserve">     3.3.2.1 贫困家庭大学生助学</t>
  </si>
  <si>
    <t xml:space="preserve">     3.3.2.2 产业发展技术培训</t>
  </si>
  <si>
    <t>3.4扶贫试点</t>
  </si>
  <si>
    <t xml:space="preserve">    3.4.1 科技扶贫</t>
  </si>
  <si>
    <t xml:space="preserve">    3.4.2 互助资金</t>
  </si>
  <si>
    <t>村数</t>
  </si>
  <si>
    <t xml:space="preserve">    3.4.3 连片开发</t>
  </si>
  <si>
    <t xml:space="preserve">    3.4.4 灾后恢复重建</t>
  </si>
  <si>
    <t xml:space="preserve">    3.4.5 边境扶贫</t>
  </si>
  <si>
    <t xml:space="preserve">    3.4.6 其它</t>
  </si>
  <si>
    <t>3.5绩效考评</t>
  </si>
  <si>
    <t>3.6其它</t>
  </si>
  <si>
    <t xml:space="preserve">    3.6.1 项目管理费</t>
  </si>
  <si>
    <t xml:space="preserve">    3.6.2 扶贫贴息资金</t>
  </si>
  <si>
    <t xml:space="preserve">    3.6.3 固定观测点</t>
  </si>
  <si>
    <t xml:space="preserve">    3.6.4 其它</t>
  </si>
  <si>
    <t xml:space="preserve">    3.6.4.1 产业精准扶贫项目</t>
  </si>
  <si>
    <t xml:space="preserve"> 四. 资金安排（按投向分）</t>
  </si>
  <si>
    <t>4.1产业项目</t>
  </si>
  <si>
    <t xml:space="preserve">    4.1.1 种植业、林果业</t>
  </si>
  <si>
    <t xml:space="preserve">    4.1.2 养殖业</t>
  </si>
  <si>
    <t xml:space="preserve">    4.1.3 其它</t>
  </si>
  <si>
    <t>4.2基础设施建设项目</t>
  </si>
  <si>
    <t xml:space="preserve">    4.2.1 农田水利</t>
  </si>
  <si>
    <t xml:space="preserve">    4.2.2 县乡村道路、桥梁</t>
  </si>
  <si>
    <t>公里</t>
  </si>
  <si>
    <t xml:space="preserve">    4.2.2.1 通村公路</t>
  </si>
  <si>
    <t xml:space="preserve">    4.2.2.2 通组（社）道路</t>
  </si>
  <si>
    <t xml:space="preserve">    4.2.3 人畜饮水</t>
  </si>
  <si>
    <t xml:space="preserve">    4.2.3.1 安全饮用水</t>
  </si>
  <si>
    <t xml:space="preserve">    4.2.3.2 解决大牲畜饮水</t>
  </si>
  <si>
    <t>头数</t>
  </si>
  <si>
    <t xml:space="preserve">    4.2.4 沼气等能源项目</t>
  </si>
  <si>
    <t xml:space="preserve">    4.2.5 危房或住房改造项目</t>
  </si>
  <si>
    <t xml:space="preserve">    4.2.6 其他</t>
  </si>
  <si>
    <t>4.3其它</t>
  </si>
  <si>
    <t xml:space="preserve">    4.3.1 项目管理费</t>
  </si>
  <si>
    <t xml:space="preserve">    4.3.2 能力建设项目</t>
  </si>
  <si>
    <t xml:space="preserve">    ....</t>
  </si>
  <si>
    <t>注:1.革命老区县指1997年9月中国老区建设促进会认定的全国老区县（市、旗、区）。</t>
  </si>
  <si>
    <t xml:space="preserve">   2.“其它”一栏请列出明细。</t>
  </si>
  <si>
    <t>联系人及电话：</t>
  </si>
  <si>
    <t>审核人及电话：</t>
  </si>
  <si>
    <t>附件2</t>
  </si>
  <si>
    <t>吴堡县2016年财政专项扶贫资金分项目备案汇总表（表一）</t>
  </si>
  <si>
    <t>吴堡县2016年财政专项扶贫资金分项目备案汇总表（表二）</t>
  </si>
  <si>
    <t>市县名称</t>
  </si>
  <si>
    <t>项目合计</t>
  </si>
  <si>
    <t>其中：产业开发项目</t>
  </si>
  <si>
    <t>其中：能力建设项目</t>
  </si>
  <si>
    <t>其中：基础设施及公共服务项目</t>
  </si>
  <si>
    <t>其中：陕南移民搬迁项目</t>
  </si>
  <si>
    <t>其中：项目管理费</t>
  </si>
  <si>
    <t>合计</t>
  </si>
  <si>
    <t>中央资金</t>
  </si>
  <si>
    <t>省级资金</t>
  </si>
  <si>
    <t>市县资金</t>
  </si>
  <si>
    <t>扶持户数</t>
  </si>
  <si>
    <t>小计</t>
  </si>
  <si>
    <t>榆林市</t>
  </si>
  <si>
    <t>吴堡县</t>
  </si>
  <si>
    <t>附件4</t>
  </si>
  <si>
    <t>2016年金融扶贫项目计划备案表（表3）</t>
  </si>
  <si>
    <t>贴息资金计划</t>
  </si>
  <si>
    <t>其中：小额贷款贴息资金</t>
  </si>
  <si>
    <t>贷款计划</t>
  </si>
  <si>
    <t>其中：小额贷款计划</t>
  </si>
  <si>
    <t>扶持（带动）户数</t>
  </si>
  <si>
    <t>其中：残疾人康复贷款贴息资金</t>
  </si>
  <si>
    <t>其中：残疾人康复贷款计划</t>
  </si>
  <si>
    <t>其中：残疾人康复贷款贴息资金扶持户数</t>
  </si>
  <si>
    <r>
      <t>**</t>
    </r>
    <r>
      <rPr>
        <b/>
        <sz val="8"/>
        <rFont val="宋体"/>
        <family val="0"/>
      </rPr>
      <t>市合计</t>
    </r>
  </si>
  <si>
    <t>**县</t>
  </si>
  <si>
    <t>备注：有安排此类项目的填写，未安排此类项目的不填写。</t>
  </si>
  <si>
    <t>附件3</t>
  </si>
  <si>
    <t>吴堡县2016年产业精准扶贫项目计划备案表</t>
  </si>
  <si>
    <t>单位：万元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</si>
  <si>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</si>
  <si>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</si>
  <si>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</si>
  <si>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</si>
  <si>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</si>
  <si>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</si>
  <si>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财政专项扶贫资金</t>
  </si>
  <si>
    <t>其他部门</t>
  </si>
  <si>
    <t>自筹资金</t>
  </si>
  <si>
    <t>寇家塬镇人民政府</t>
  </si>
  <si>
    <t>种植业、养殖业、加工业及其他产业项目</t>
  </si>
  <si>
    <t>郭家沟镇人民政府</t>
  </si>
  <si>
    <t>岔上镇人民政府</t>
  </si>
  <si>
    <t>宋家川镇人民政府</t>
  </si>
  <si>
    <t>辛家沟镇人民政府</t>
  </si>
  <si>
    <t>张家山镇人民政府</t>
  </si>
  <si>
    <t>备注：1.实施单位可以是企业、合作社等经济组织，也可以是乡镇政府、村委会；</t>
  </si>
  <si>
    <r>
      <t>2</t>
    </r>
    <r>
      <rPr>
        <sz val="12"/>
        <rFont val="宋体"/>
        <family val="0"/>
      </rPr>
      <t>.产业精准扶贫项目指除金融扶贫、光伏扶贫、旅游扶贫、互助资金项目外的产业开发项目。</t>
    </r>
  </si>
  <si>
    <t>3.有安排此类项目的填写，未安排此类项目的不填写。</t>
  </si>
  <si>
    <t>2016年光伏扶贫项目计划备案表（表5）</t>
  </si>
  <si>
    <t>项目名称</t>
  </si>
  <si>
    <t>实施范围</t>
  </si>
  <si>
    <t>建设规模</t>
  </si>
  <si>
    <t>扶持贫困户数</t>
  </si>
  <si>
    <t>投资计划</t>
  </si>
  <si>
    <t>其他部门资金</t>
  </si>
  <si>
    <r>
      <t>*</t>
    </r>
    <r>
      <rPr>
        <sz val="12"/>
        <rFont val="宋体"/>
        <family val="0"/>
      </rPr>
      <t>*县合计</t>
    </r>
  </si>
  <si>
    <t>乡村名称及贫困村数</t>
  </si>
  <si>
    <t>电站形式及发电能力</t>
  </si>
  <si>
    <t>2016年旅游扶贫项目计划备案表（表6）</t>
  </si>
  <si>
    <t>金额单位：万元</t>
  </si>
  <si>
    <t>建设内容</t>
  </si>
  <si>
    <t>**县合计</t>
  </si>
  <si>
    <t>2016年互助资金项目计划备案表（表7）</t>
  </si>
  <si>
    <t>市、县（区）名称</t>
  </si>
  <si>
    <t>扶持村数</t>
  </si>
  <si>
    <t>其它</t>
  </si>
  <si>
    <t>**市合计</t>
  </si>
  <si>
    <t>吴堡县2016年能力建设扶贫项目计划备案表</t>
  </si>
  <si>
    <t>项目类别</t>
  </si>
  <si>
    <t>建设内容及规模</t>
  </si>
  <si>
    <t>建设地点</t>
  </si>
  <si>
    <t>财政专项扶贫资金投入</t>
  </si>
  <si>
    <t>其它资金投入</t>
  </si>
  <si>
    <t>乡镇</t>
  </si>
  <si>
    <t>村名</t>
  </si>
  <si>
    <t>贫困家庭大学生助学项目</t>
  </si>
  <si>
    <t>补助贫困家庭大学生536名。（其中续补2013年97名，每人2000元，续补2014年100名,每人2000元，续补2015年339名,每人3000元）</t>
  </si>
  <si>
    <t>产业发展技术培训</t>
  </si>
  <si>
    <t>培训共计65期，每期100人</t>
  </si>
  <si>
    <t>扶贫办</t>
  </si>
  <si>
    <t>产业培训1期；互助资金1期；第一书记1期；驻村工作队1期；电商培训1期等。</t>
  </si>
  <si>
    <t>种植业4期；养殖业2期；加工业1期；电商2期；其他发展项目1期。</t>
  </si>
  <si>
    <t>宋家川镇</t>
  </si>
  <si>
    <t>种植业3期；养殖业4期；加工业1期；电商1期；其他发展项目1期。</t>
  </si>
  <si>
    <t>寇家塬镇</t>
  </si>
  <si>
    <t>郭家沟镇</t>
  </si>
  <si>
    <t>辛家沟镇</t>
  </si>
  <si>
    <t>种植业1期；养殖业2期；加工业4期；电商2期；其他发展项目1期。</t>
  </si>
  <si>
    <t>张家山镇</t>
  </si>
  <si>
    <t>种植业5期；养殖业2期；加工业1期；电商1期；其他发展项目1期。</t>
  </si>
  <si>
    <t>岔上镇</t>
  </si>
  <si>
    <t>陕南地区扶贫移民搬迁项目计划备案表（表10）</t>
  </si>
  <si>
    <t>单位：户、人、万元</t>
  </si>
  <si>
    <t xml:space="preserve"> 项目</t>
  </si>
  <si>
    <t>搬迁户数</t>
  </si>
  <si>
    <t>搬迁人数</t>
  </si>
  <si>
    <t>总投资</t>
  </si>
  <si>
    <t>中央财政专项扶贫资金</t>
  </si>
  <si>
    <t>市级配套</t>
  </si>
  <si>
    <t>县级配套</t>
  </si>
  <si>
    <t>部门投入</t>
  </si>
  <si>
    <t>群众自筹</t>
  </si>
  <si>
    <t>市县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</si>
</sst>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.0_);[Red]\(0.0\)"/>
    <numFmt numFmtId="180" formatCode="0_ "/>
    <numFmt numFmtId="181" formatCode="0_);[Red]\(0\)"/>
    <numFmt numFmtId="182" formatCode="0.0_ "/>
  </numFmts>
  <fonts count="42">
    <font>
      <sz val="12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2"/>
      <name val="仿宋_GB2312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8"/>
      <name val="微软简标宋"/>
      <family val="0"/>
    </font>
    <font>
      <sz val="10"/>
      <name val="黑体"/>
      <family val="3"/>
    </font>
    <font>
      <sz val="16"/>
      <name val="黑体"/>
      <family val="3"/>
    </font>
    <font>
      <b/>
      <sz val="8"/>
      <name val="Arial"/>
      <family val="2"/>
    </font>
    <font>
      <sz val="10"/>
      <name val="仿宋_GB2312"/>
      <family val="0"/>
    </font>
    <font>
      <sz val="10"/>
      <color indexed="8"/>
      <name val="仿宋_GB2312"/>
      <family val="0"/>
    </font>
    <font>
      <sz val="16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7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4" applyNumberFormat="0" applyFill="0" applyAlignment="0" applyProtection="0"/>
    <xf numFmtId="0" fontId="30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40" fillId="10" borderId="1" applyNumberFormat="0" applyAlignment="0" applyProtection="0"/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22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20" borderId="0" applyNumberFormat="0" applyBorder="0" applyAlignment="0" applyProtection="0"/>
    <xf numFmtId="0" fontId="22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2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Border="1" applyAlignment="1">
      <alignment horizontal="left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 wrapText="1"/>
      <protection/>
    </xf>
    <xf numFmtId="176" fontId="3" fillId="0" borderId="0" xfId="63" applyNumberFormat="1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176" fontId="4" fillId="0" borderId="12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/>
      <protection/>
    </xf>
    <xf numFmtId="176" fontId="5" fillId="0" borderId="12" xfId="63" applyNumberFormat="1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24" borderId="0" xfId="0" applyFont="1" applyFill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right" vertical="center"/>
      <protection hidden="1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vertical="center"/>
      <protection hidden="1"/>
    </xf>
    <xf numFmtId="0" fontId="4" fillId="24" borderId="13" xfId="0" applyNumberFormat="1" applyFont="1" applyFill="1" applyBorder="1" applyAlignment="1" applyProtection="1">
      <alignment horizontal="center" vertical="center"/>
      <protection hidden="1"/>
    </xf>
    <xf numFmtId="0" fontId="4" fillId="24" borderId="17" xfId="0" applyNumberFormat="1" applyFont="1" applyFill="1" applyBorder="1" applyAlignment="1" applyProtection="1">
      <alignment horizontal="center" vertical="center"/>
      <protection hidden="1"/>
    </xf>
    <xf numFmtId="0" fontId="4" fillId="24" borderId="18" xfId="0" applyNumberFormat="1" applyFont="1" applyFill="1" applyBorder="1" applyAlignment="1" applyProtection="1">
      <alignment horizontal="center" vertical="center"/>
      <protection hidden="1"/>
    </xf>
    <xf numFmtId="0" fontId="4" fillId="24" borderId="19" xfId="0" applyNumberFormat="1" applyFont="1" applyFill="1" applyBorder="1" applyAlignment="1" applyProtection="1">
      <alignment horizontal="center" vertical="center"/>
      <protection hidden="1"/>
    </xf>
    <xf numFmtId="0" fontId="4" fillId="24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2" xfId="0" applyNumberFormat="1" applyFont="1" applyFill="1" applyBorder="1" applyAlignment="1" applyProtection="1">
      <alignment horizontal="center" vertical="center"/>
      <protection hidden="1"/>
    </xf>
    <xf numFmtId="0" fontId="4" fillId="24" borderId="15" xfId="0" applyNumberFormat="1" applyFont="1" applyFill="1" applyBorder="1" applyAlignment="1" applyProtection="1">
      <alignment horizontal="center" vertical="center"/>
      <protection hidden="1"/>
    </xf>
    <xf numFmtId="0" fontId="4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14" fillId="24" borderId="12" xfId="0" applyFont="1" applyFill="1" applyBorder="1" applyAlignment="1" applyProtection="1">
      <alignment horizontal="center" vertical="center" wrapText="1"/>
      <protection hidden="1"/>
    </xf>
    <xf numFmtId="177" fontId="10" fillId="0" borderId="12" xfId="0" applyNumberFormat="1" applyFont="1" applyBorder="1" applyAlignment="1">
      <alignment horizontal="center" vertical="center"/>
    </xf>
    <xf numFmtId="178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7" fontId="10" fillId="0" borderId="12" xfId="0" applyNumberFormat="1" applyFont="1" applyBorder="1" applyAlignment="1">
      <alignment horizontal="left" vertical="center"/>
    </xf>
    <xf numFmtId="177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79" fontId="15" fillId="0" borderId="12" xfId="0" applyNumberFormat="1" applyFont="1" applyBorder="1" applyAlignment="1">
      <alignment horizontal="left" vertical="center"/>
    </xf>
    <xf numFmtId="177" fontId="15" fillId="0" borderId="12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6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77" fontId="16" fillId="0" borderId="12" xfId="0" applyNumberFormat="1" applyFont="1" applyBorder="1" applyAlignment="1">
      <alignment horizontal="left" vertical="center"/>
    </xf>
    <xf numFmtId="177" fontId="16" fillId="0" borderId="12" xfId="0" applyNumberFormat="1" applyFont="1" applyBorder="1" applyAlignment="1" applyProtection="1">
      <alignment horizontal="left" vertical="center" wrapText="1"/>
      <protection hidden="1"/>
    </xf>
    <xf numFmtId="179" fontId="16" fillId="2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177" fontId="16" fillId="24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9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77" fontId="15" fillId="24" borderId="12" xfId="0" applyNumberFormat="1" applyFont="1" applyFill="1" applyBorder="1" applyAlignment="1" applyProtection="1">
      <alignment horizontal="left" vertical="center"/>
      <protection hidden="1"/>
    </xf>
    <xf numFmtId="177" fontId="10" fillId="24" borderId="12" xfId="0" applyNumberFormat="1" applyFont="1" applyFill="1" applyBorder="1" applyAlignment="1" applyProtection="1">
      <alignment horizontal="center" vertical="center"/>
      <protection hidden="1"/>
    </xf>
    <xf numFmtId="177" fontId="15" fillId="0" borderId="12" xfId="0" applyNumberFormat="1" applyFont="1" applyBorder="1" applyAlignment="1">
      <alignment horizontal="center" vertical="center"/>
    </xf>
    <xf numFmtId="0" fontId="0" fillId="24" borderId="0" xfId="0" applyNumberFormat="1" applyFill="1" applyAlignment="1" applyProtection="1">
      <alignment vertical="center"/>
      <protection hidden="1"/>
    </xf>
    <xf numFmtId="0" fontId="4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7" xfId="0" applyNumberFormat="1" applyFont="1" applyFill="1" applyBorder="1" applyAlignment="1" applyProtection="1">
      <alignment vertical="center" wrapText="1"/>
      <protection hidden="1"/>
    </xf>
    <xf numFmtId="180" fontId="10" fillId="0" borderId="12" xfId="0" applyNumberFormat="1" applyFont="1" applyBorder="1" applyAlignment="1">
      <alignment horizontal="center" vertical="center"/>
    </xf>
    <xf numFmtId="181" fontId="15" fillId="0" borderId="12" xfId="0" applyNumberFormat="1" applyFont="1" applyBorder="1" applyAlignment="1">
      <alignment horizontal="left" vertical="center"/>
    </xf>
    <xf numFmtId="0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181" fontId="16" fillId="24" borderId="12" xfId="0" applyNumberFormat="1" applyFont="1" applyFill="1" applyBorder="1" applyAlignment="1" applyProtection="1">
      <alignment horizontal="left" vertical="center" wrapText="1"/>
      <protection hidden="1"/>
    </xf>
    <xf numFmtId="181" fontId="15" fillId="24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82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971550</xdr:colOff>
      <xdr:row>4</xdr:row>
      <xdr:rowOff>276225</xdr:rowOff>
    </xdr:to>
    <xdr:sp>
      <xdr:nvSpPr>
        <xdr:cNvPr id="1" name="Line 44"/>
        <xdr:cNvSpPr>
          <a:spLocks/>
        </xdr:cNvSpPr>
      </xdr:nvSpPr>
      <xdr:spPr>
        <a:xfrm>
          <a:off x="19050" y="914400"/>
          <a:ext cx="952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55">
      <selection activeCell="B5" sqref="B5"/>
    </sheetView>
  </sheetViews>
  <sheetFormatPr defaultColWidth="9.00390625" defaultRowHeight="14.25"/>
  <cols>
    <col min="1" max="1" width="7.50390625" style="139" customWidth="1"/>
    <col min="2" max="2" width="45.75390625" style="139" customWidth="1"/>
    <col min="3" max="3" width="6.375" style="139" customWidth="1"/>
    <col min="4" max="4" width="6.625" style="138" customWidth="1"/>
    <col min="5" max="5" width="7.00390625" style="138" customWidth="1"/>
    <col min="6" max="6" width="6.375" style="138" customWidth="1"/>
    <col min="7" max="7" width="3.25390625" style="139" customWidth="1"/>
    <col min="8" max="16384" width="9.00390625" style="139" customWidth="1"/>
  </cols>
  <sheetData>
    <row r="1" spans="1:5" ht="18" customHeight="1">
      <c r="A1" s="140" t="s">
        <v>0</v>
      </c>
      <c r="B1" s="140"/>
      <c r="C1" s="140"/>
      <c r="D1" s="140"/>
      <c r="E1" s="141"/>
    </row>
    <row r="2" spans="1:7" ht="27" customHeight="1">
      <c r="A2" s="142" t="s">
        <v>1</v>
      </c>
      <c r="B2" s="142"/>
      <c r="C2" s="142"/>
      <c r="D2" s="142"/>
      <c r="E2" s="142"/>
      <c r="F2" s="142"/>
      <c r="G2" s="142"/>
    </row>
    <row r="3" spans="1:7" s="137" customFormat="1" ht="78.75" customHeight="1">
      <c r="A3" s="143" t="s">
        <v>2</v>
      </c>
      <c r="B3" s="143"/>
      <c r="C3" s="144" t="s">
        <v>3</v>
      </c>
      <c r="D3" s="67" t="s">
        <v>4</v>
      </c>
      <c r="E3" s="67" t="s">
        <v>5</v>
      </c>
      <c r="F3" s="67" t="s">
        <v>6</v>
      </c>
      <c r="G3" s="65" t="s">
        <v>7</v>
      </c>
    </row>
    <row r="4" spans="1:7" s="138" customFormat="1" ht="45.75" customHeight="1">
      <c r="A4" s="145" t="s">
        <v>8</v>
      </c>
      <c r="B4" s="146" t="s">
        <v>9</v>
      </c>
      <c r="C4" s="147" t="s">
        <v>10</v>
      </c>
      <c r="D4" s="147">
        <v>693</v>
      </c>
      <c r="E4" s="147">
        <v>200</v>
      </c>
      <c r="F4" s="147"/>
      <c r="G4" s="148"/>
    </row>
    <row r="5" spans="1:7" s="1" customFormat="1" ht="15.75" customHeight="1">
      <c r="A5" s="145" t="s">
        <v>11</v>
      </c>
      <c r="B5" s="149" t="s">
        <v>12</v>
      </c>
      <c r="C5" s="150" t="s">
        <v>10</v>
      </c>
      <c r="D5" s="148">
        <v>693</v>
      </c>
      <c r="E5" s="148">
        <v>200</v>
      </c>
      <c r="F5" s="148"/>
      <c r="G5" s="151"/>
    </row>
    <row r="6" spans="1:7" s="1" customFormat="1" ht="15.75" customHeight="1">
      <c r="A6" s="152"/>
      <c r="B6" s="149" t="s">
        <v>13</v>
      </c>
      <c r="C6" s="150" t="s">
        <v>10</v>
      </c>
      <c r="D6" s="148"/>
      <c r="E6" s="148"/>
      <c r="F6" s="148"/>
      <c r="G6" s="151"/>
    </row>
    <row r="7" spans="1:7" s="1" customFormat="1" ht="15.75" customHeight="1">
      <c r="A7" s="152"/>
      <c r="B7" s="149" t="s">
        <v>14</v>
      </c>
      <c r="C7" s="150" t="s">
        <v>10</v>
      </c>
      <c r="D7" s="148"/>
      <c r="E7" s="148"/>
      <c r="F7" s="148"/>
      <c r="G7" s="151"/>
    </row>
    <row r="8" spans="1:7" ht="15.75" customHeight="1">
      <c r="A8" s="152"/>
      <c r="B8" s="153" t="s">
        <v>15</v>
      </c>
      <c r="C8" s="154" t="s">
        <v>10</v>
      </c>
      <c r="D8" s="148"/>
      <c r="E8" s="148"/>
      <c r="F8" s="148"/>
      <c r="G8" s="151"/>
    </row>
    <row r="9" spans="1:7" ht="15.75" customHeight="1">
      <c r="A9" s="152"/>
      <c r="B9" s="155" t="s">
        <v>16</v>
      </c>
      <c r="C9" s="150" t="s">
        <v>10</v>
      </c>
      <c r="D9" s="148">
        <v>693</v>
      </c>
      <c r="E9" s="148">
        <v>200</v>
      </c>
      <c r="F9" s="148"/>
      <c r="G9" s="151"/>
    </row>
    <row r="10" spans="1:7" ht="15.75" customHeight="1">
      <c r="A10" s="152"/>
      <c r="B10" s="149" t="s">
        <v>17</v>
      </c>
      <c r="C10" s="150" t="s">
        <v>10</v>
      </c>
      <c r="D10" s="148">
        <v>693</v>
      </c>
      <c r="E10" s="148">
        <v>200</v>
      </c>
      <c r="F10" s="148"/>
      <c r="G10" s="151"/>
    </row>
    <row r="11" spans="1:7" ht="15.75" customHeight="1">
      <c r="A11" s="152"/>
      <c r="B11" s="149" t="s">
        <v>18</v>
      </c>
      <c r="C11" s="150" t="s">
        <v>10</v>
      </c>
      <c r="D11" s="148"/>
      <c r="E11" s="148"/>
      <c r="F11" s="148"/>
      <c r="G11" s="151"/>
    </row>
    <row r="12" spans="1:7" ht="15.75" customHeight="1">
      <c r="A12" s="152"/>
      <c r="B12" s="149" t="s">
        <v>19</v>
      </c>
      <c r="C12" s="150" t="s">
        <v>10</v>
      </c>
      <c r="D12" s="148"/>
      <c r="E12" s="148"/>
      <c r="F12" s="148"/>
      <c r="G12" s="151"/>
    </row>
    <row r="13" spans="1:7" ht="15.75" customHeight="1">
      <c r="A13" s="156"/>
      <c r="B13" s="149" t="s">
        <v>20</v>
      </c>
      <c r="C13" s="150" t="s">
        <v>10</v>
      </c>
      <c r="D13" s="148"/>
      <c r="E13" s="148"/>
      <c r="F13" s="148"/>
      <c r="G13" s="151"/>
    </row>
    <row r="14" spans="1:7" ht="15.75" customHeight="1">
      <c r="A14" s="157" t="s">
        <v>21</v>
      </c>
      <c r="B14" s="158" t="s">
        <v>22</v>
      </c>
      <c r="C14" s="150" t="s">
        <v>10</v>
      </c>
      <c r="D14" s="159"/>
      <c r="E14" s="159"/>
      <c r="F14" s="159"/>
      <c r="G14" s="160"/>
    </row>
    <row r="15" spans="1:7" ht="15.75" customHeight="1">
      <c r="A15" s="161"/>
      <c r="B15" s="158"/>
      <c r="C15" s="150" t="s">
        <v>23</v>
      </c>
      <c r="D15" s="148"/>
      <c r="E15" s="148"/>
      <c r="F15" s="148"/>
      <c r="G15" s="151"/>
    </row>
    <row r="16" spans="1:7" ht="15.75" customHeight="1">
      <c r="A16" s="161"/>
      <c r="B16" s="162" t="s">
        <v>24</v>
      </c>
      <c r="C16" s="150" t="s">
        <v>10</v>
      </c>
      <c r="D16" s="148"/>
      <c r="E16" s="148"/>
      <c r="F16" s="148"/>
      <c r="G16" s="151"/>
    </row>
    <row r="17" spans="1:7" ht="15.75" customHeight="1">
      <c r="A17" s="161"/>
      <c r="B17" s="163"/>
      <c r="C17" s="150" t="s">
        <v>25</v>
      </c>
      <c r="D17" s="148"/>
      <c r="E17" s="148"/>
      <c r="F17" s="148"/>
      <c r="G17" s="151"/>
    </row>
    <row r="18" spans="1:7" ht="15.75" customHeight="1">
      <c r="A18" s="161"/>
      <c r="B18" s="158" t="s">
        <v>26</v>
      </c>
      <c r="C18" s="150" t="s">
        <v>10</v>
      </c>
      <c r="D18" s="148">
        <f>D19+D26</f>
        <v>27.9</v>
      </c>
      <c r="E18" s="148">
        <f>E19+E26</f>
        <v>200</v>
      </c>
      <c r="F18" s="148"/>
      <c r="G18" s="151"/>
    </row>
    <row r="19" spans="1:7" ht="15.75" customHeight="1">
      <c r="A19" s="161"/>
      <c r="B19" s="149" t="s">
        <v>27</v>
      </c>
      <c r="C19" s="150" t="s">
        <v>10</v>
      </c>
      <c r="D19" s="148"/>
      <c r="E19" s="148"/>
      <c r="F19" s="148"/>
      <c r="G19" s="151"/>
    </row>
    <row r="20" spans="1:7" ht="15.75" customHeight="1">
      <c r="A20" s="161"/>
      <c r="B20" s="164" t="s">
        <v>28</v>
      </c>
      <c r="C20" s="150" t="s">
        <v>10</v>
      </c>
      <c r="D20" s="148"/>
      <c r="E20" s="148"/>
      <c r="F20" s="148"/>
      <c r="G20" s="151"/>
    </row>
    <row r="21" spans="1:7" ht="15.75" customHeight="1">
      <c r="A21" s="161"/>
      <c r="B21" s="165"/>
      <c r="C21" s="150" t="s">
        <v>29</v>
      </c>
      <c r="D21" s="148"/>
      <c r="E21" s="148"/>
      <c r="F21" s="148"/>
      <c r="G21" s="151"/>
    </row>
    <row r="22" spans="1:7" ht="15.75" customHeight="1">
      <c r="A22" s="161"/>
      <c r="B22" s="164" t="s">
        <v>30</v>
      </c>
      <c r="C22" s="150" t="s">
        <v>10</v>
      </c>
      <c r="D22" s="148"/>
      <c r="E22" s="148"/>
      <c r="F22" s="148"/>
      <c r="G22" s="151"/>
    </row>
    <row r="23" spans="1:7" ht="15.75" customHeight="1">
      <c r="A23" s="161"/>
      <c r="B23" s="165"/>
      <c r="C23" s="150" t="s">
        <v>29</v>
      </c>
      <c r="D23" s="148"/>
      <c r="E23" s="148"/>
      <c r="F23" s="148"/>
      <c r="G23" s="151"/>
    </row>
    <row r="24" spans="1:7" ht="15.75" customHeight="1">
      <c r="A24" s="161"/>
      <c r="B24" s="164" t="s">
        <v>31</v>
      </c>
      <c r="C24" s="150" t="s">
        <v>10</v>
      </c>
      <c r="D24" s="148"/>
      <c r="E24" s="148"/>
      <c r="F24" s="148"/>
      <c r="G24" s="151"/>
    </row>
    <row r="25" spans="1:7" ht="15.75" customHeight="1">
      <c r="A25" s="161"/>
      <c r="B25" s="165"/>
      <c r="C25" s="150" t="s">
        <v>29</v>
      </c>
      <c r="D25" s="148"/>
      <c r="E25" s="148"/>
      <c r="F25" s="148"/>
      <c r="G25" s="151"/>
    </row>
    <row r="26" spans="1:7" ht="15.75" customHeight="1">
      <c r="A26" s="161"/>
      <c r="B26" s="149" t="s">
        <v>32</v>
      </c>
      <c r="C26" s="150" t="s">
        <v>10</v>
      </c>
      <c r="D26" s="148">
        <f>D27+D28</f>
        <v>27.9</v>
      </c>
      <c r="E26" s="148">
        <f>E27+E28</f>
        <v>200</v>
      </c>
      <c r="F26" s="148"/>
      <c r="G26" s="151"/>
    </row>
    <row r="27" spans="1:7" ht="15.75" customHeight="1">
      <c r="A27" s="161"/>
      <c r="B27" s="149" t="s">
        <v>33</v>
      </c>
      <c r="C27" s="150"/>
      <c r="D27" s="148">
        <v>27.9</v>
      </c>
      <c r="E27" s="166">
        <v>113.2</v>
      </c>
      <c r="F27" s="148"/>
      <c r="G27" s="151"/>
    </row>
    <row r="28" spans="1:7" ht="15.75" customHeight="1">
      <c r="A28" s="161"/>
      <c r="B28" s="149" t="s">
        <v>34</v>
      </c>
      <c r="C28" s="150"/>
      <c r="D28" s="148"/>
      <c r="E28" s="166">
        <v>86.8</v>
      </c>
      <c r="F28" s="148"/>
      <c r="G28" s="151"/>
    </row>
    <row r="29" spans="1:7" ht="15.75" customHeight="1">
      <c r="A29" s="161"/>
      <c r="B29" s="167" t="s">
        <v>35</v>
      </c>
      <c r="C29" s="150" t="s">
        <v>10</v>
      </c>
      <c r="D29" s="148"/>
      <c r="E29" s="148"/>
      <c r="F29" s="148"/>
      <c r="G29" s="151"/>
    </row>
    <row r="30" spans="1:7" ht="15.75" customHeight="1">
      <c r="A30" s="161"/>
      <c r="B30" s="149" t="s">
        <v>36</v>
      </c>
      <c r="C30" s="150" t="s">
        <v>10</v>
      </c>
      <c r="D30" s="148"/>
      <c r="E30" s="148"/>
      <c r="F30" s="148"/>
      <c r="G30" s="151"/>
    </row>
    <row r="31" spans="1:7" ht="15.75" customHeight="1">
      <c r="A31" s="161"/>
      <c r="B31" s="164" t="s">
        <v>37</v>
      </c>
      <c r="C31" s="150" t="s">
        <v>10</v>
      </c>
      <c r="D31" s="148"/>
      <c r="E31" s="148"/>
      <c r="F31" s="148"/>
      <c r="G31" s="151"/>
    </row>
    <row r="32" spans="1:7" ht="15.75" customHeight="1">
      <c r="A32" s="161"/>
      <c r="B32" s="168"/>
      <c r="C32" s="150" t="s">
        <v>38</v>
      </c>
      <c r="D32" s="148"/>
      <c r="E32" s="148"/>
      <c r="F32" s="148"/>
      <c r="G32" s="151"/>
    </row>
    <row r="33" spans="1:7" ht="15.75" customHeight="1">
      <c r="A33" s="161"/>
      <c r="B33" s="155" t="s">
        <v>39</v>
      </c>
      <c r="C33" s="150" t="s">
        <v>10</v>
      </c>
      <c r="D33" s="148"/>
      <c r="E33" s="148"/>
      <c r="F33" s="148"/>
      <c r="G33" s="151"/>
    </row>
    <row r="34" spans="1:7" ht="15.75" customHeight="1">
      <c r="A34" s="161"/>
      <c r="B34" s="155" t="s">
        <v>40</v>
      </c>
      <c r="C34" s="150" t="s">
        <v>10</v>
      </c>
      <c r="D34" s="148"/>
      <c r="E34" s="148"/>
      <c r="F34" s="148"/>
      <c r="G34" s="151"/>
    </row>
    <row r="35" spans="1:7" ht="15.75" customHeight="1">
      <c r="A35" s="161"/>
      <c r="B35" s="155" t="s">
        <v>41</v>
      </c>
      <c r="C35" s="150" t="s">
        <v>10</v>
      </c>
      <c r="D35" s="148"/>
      <c r="E35" s="148"/>
      <c r="F35" s="148"/>
      <c r="G35" s="151"/>
    </row>
    <row r="36" spans="1:7" ht="15.75" customHeight="1">
      <c r="A36" s="161"/>
      <c r="B36" s="155" t="s">
        <v>42</v>
      </c>
      <c r="C36" s="150" t="s">
        <v>10</v>
      </c>
      <c r="D36" s="148"/>
      <c r="E36" s="148"/>
      <c r="F36" s="148"/>
      <c r="G36" s="151"/>
    </row>
    <row r="37" spans="1:7" ht="15.75" customHeight="1">
      <c r="A37" s="161"/>
      <c r="B37" s="158" t="s">
        <v>43</v>
      </c>
      <c r="C37" s="150" t="s">
        <v>10</v>
      </c>
      <c r="D37" s="148"/>
      <c r="E37" s="148"/>
      <c r="F37" s="148"/>
      <c r="G37" s="151"/>
    </row>
    <row r="38" spans="1:7" ht="15.75" customHeight="1">
      <c r="A38" s="161"/>
      <c r="B38" s="158" t="s">
        <v>44</v>
      </c>
      <c r="C38" s="150" t="s">
        <v>10</v>
      </c>
      <c r="D38" s="148">
        <f>D39+D40+D41+D42</f>
        <v>665.1</v>
      </c>
      <c r="E38" s="148"/>
      <c r="F38" s="148"/>
      <c r="G38" s="151"/>
    </row>
    <row r="39" spans="1:7" ht="15.75" customHeight="1">
      <c r="A39" s="161"/>
      <c r="B39" s="155" t="s">
        <v>45</v>
      </c>
      <c r="C39" s="150" t="s">
        <v>10</v>
      </c>
      <c r="D39" s="148">
        <v>40</v>
      </c>
      <c r="E39" s="148"/>
      <c r="F39" s="148"/>
      <c r="G39" s="151"/>
    </row>
    <row r="40" spans="1:7" ht="15.75" customHeight="1">
      <c r="A40" s="161"/>
      <c r="B40" s="155" t="s">
        <v>46</v>
      </c>
      <c r="C40" s="150" t="s">
        <v>10</v>
      </c>
      <c r="D40" s="148"/>
      <c r="E40" s="148"/>
      <c r="F40" s="148"/>
      <c r="G40" s="151"/>
    </row>
    <row r="41" spans="1:7" ht="15.75" customHeight="1">
      <c r="A41" s="161"/>
      <c r="B41" s="155" t="s">
        <v>47</v>
      </c>
      <c r="C41" s="150" t="s">
        <v>10</v>
      </c>
      <c r="D41" s="148"/>
      <c r="E41" s="148"/>
      <c r="F41" s="148"/>
      <c r="G41" s="151"/>
    </row>
    <row r="42" spans="1:7" ht="15.75" customHeight="1">
      <c r="A42" s="161"/>
      <c r="B42" s="155" t="s">
        <v>48</v>
      </c>
      <c r="C42" s="150" t="s">
        <v>10</v>
      </c>
      <c r="D42" s="148">
        <f>D43</f>
        <v>625.1</v>
      </c>
      <c r="E42" s="148"/>
      <c r="F42" s="148"/>
      <c r="G42" s="151"/>
    </row>
    <row r="43" spans="1:7" ht="15.75" customHeight="1">
      <c r="A43" s="161"/>
      <c r="B43" s="155" t="s">
        <v>49</v>
      </c>
      <c r="C43" s="150" t="s">
        <v>10</v>
      </c>
      <c r="D43" s="148">
        <v>625.1</v>
      </c>
      <c r="E43" s="148"/>
      <c r="F43" s="148"/>
      <c r="G43" s="151"/>
    </row>
    <row r="44" spans="1:7" ht="15.75" customHeight="1">
      <c r="A44" s="145" t="s">
        <v>50</v>
      </c>
      <c r="B44" s="167" t="s">
        <v>51</v>
      </c>
      <c r="C44" s="150" t="s">
        <v>10</v>
      </c>
      <c r="D44" s="148">
        <f>D45+D46+D47</f>
        <v>625.1</v>
      </c>
      <c r="E44" s="148"/>
      <c r="F44" s="148"/>
      <c r="G44" s="151"/>
    </row>
    <row r="45" spans="1:7" ht="15.75" customHeight="1">
      <c r="A45" s="152"/>
      <c r="B45" s="155" t="s">
        <v>52</v>
      </c>
      <c r="C45" s="150" t="s">
        <v>10</v>
      </c>
      <c r="D45" s="148">
        <v>285.3</v>
      </c>
      <c r="E45" s="148"/>
      <c r="F45" s="148"/>
      <c r="G45" s="151"/>
    </row>
    <row r="46" spans="1:7" ht="15.75" customHeight="1">
      <c r="A46" s="152"/>
      <c r="B46" s="155" t="s">
        <v>53</v>
      </c>
      <c r="C46" s="150" t="s">
        <v>10</v>
      </c>
      <c r="D46" s="148">
        <v>210.5</v>
      </c>
      <c r="E46" s="148"/>
      <c r="F46" s="148"/>
      <c r="G46" s="151"/>
    </row>
    <row r="47" spans="1:7" ht="15.75" customHeight="1">
      <c r="A47" s="152"/>
      <c r="B47" s="155" t="s">
        <v>54</v>
      </c>
      <c r="C47" s="150" t="s">
        <v>10</v>
      </c>
      <c r="D47" s="148">
        <v>129.3</v>
      </c>
      <c r="E47" s="148"/>
      <c r="F47" s="148"/>
      <c r="G47" s="151"/>
    </row>
    <row r="48" spans="1:7" ht="15.75" customHeight="1">
      <c r="A48" s="152"/>
      <c r="B48" s="158" t="s">
        <v>55</v>
      </c>
      <c r="C48" s="150" t="s">
        <v>10</v>
      </c>
      <c r="D48" s="148"/>
      <c r="E48" s="148"/>
      <c r="F48" s="148"/>
      <c r="G48" s="151"/>
    </row>
    <row r="49" spans="1:7" ht="15.75" customHeight="1">
      <c r="A49" s="152"/>
      <c r="B49" s="155" t="s">
        <v>56</v>
      </c>
      <c r="C49" s="150" t="s">
        <v>10</v>
      </c>
      <c r="D49" s="148"/>
      <c r="E49" s="148"/>
      <c r="F49" s="148"/>
      <c r="G49" s="151"/>
    </row>
    <row r="50" spans="1:7" ht="15.75" customHeight="1">
      <c r="A50" s="152"/>
      <c r="B50" s="169" t="s">
        <v>57</v>
      </c>
      <c r="C50" s="150" t="s">
        <v>10</v>
      </c>
      <c r="D50" s="148"/>
      <c r="E50" s="148"/>
      <c r="F50" s="148"/>
      <c r="G50" s="151"/>
    </row>
    <row r="51" spans="1:7" ht="15.75" customHeight="1">
      <c r="A51" s="152"/>
      <c r="B51" s="170"/>
      <c r="C51" s="150" t="s">
        <v>58</v>
      </c>
      <c r="D51" s="148"/>
      <c r="E51" s="148"/>
      <c r="F51" s="148"/>
      <c r="G51" s="151"/>
    </row>
    <row r="52" spans="1:7" ht="15.75" customHeight="1">
      <c r="A52" s="152"/>
      <c r="B52" s="169" t="s">
        <v>59</v>
      </c>
      <c r="C52" s="150" t="s">
        <v>10</v>
      </c>
      <c r="D52" s="148"/>
      <c r="E52" s="148"/>
      <c r="F52" s="148"/>
      <c r="G52" s="151"/>
    </row>
    <row r="53" spans="1:7" ht="15.75" customHeight="1">
      <c r="A53" s="152"/>
      <c r="B53" s="170"/>
      <c r="C53" s="150" t="s">
        <v>58</v>
      </c>
      <c r="D53" s="148"/>
      <c r="E53" s="148"/>
      <c r="F53" s="148"/>
      <c r="G53" s="151"/>
    </row>
    <row r="54" spans="1:7" ht="15.75" customHeight="1">
      <c r="A54" s="152"/>
      <c r="B54" s="169" t="s">
        <v>60</v>
      </c>
      <c r="C54" s="150" t="s">
        <v>10</v>
      </c>
      <c r="D54" s="148"/>
      <c r="E54" s="148"/>
      <c r="F54" s="148"/>
      <c r="G54" s="151"/>
    </row>
    <row r="55" spans="1:7" ht="15.75" customHeight="1">
      <c r="A55" s="152"/>
      <c r="B55" s="170"/>
      <c r="C55" s="150" t="s">
        <v>58</v>
      </c>
      <c r="D55" s="148"/>
      <c r="E55" s="148"/>
      <c r="F55" s="148"/>
      <c r="G55" s="151"/>
    </row>
    <row r="56" spans="1:7" ht="15.75" customHeight="1">
      <c r="A56" s="152"/>
      <c r="B56" s="155" t="s">
        <v>61</v>
      </c>
      <c r="C56" s="150" t="s">
        <v>10</v>
      </c>
      <c r="D56" s="148"/>
      <c r="E56" s="148"/>
      <c r="F56" s="148"/>
      <c r="G56" s="151"/>
    </row>
    <row r="57" spans="1:7" ht="15.75" customHeight="1">
      <c r="A57" s="152"/>
      <c r="B57" s="169" t="s">
        <v>62</v>
      </c>
      <c r="C57" s="150" t="s">
        <v>10</v>
      </c>
      <c r="D57" s="148"/>
      <c r="E57" s="148"/>
      <c r="F57" s="148"/>
      <c r="G57" s="151"/>
    </row>
    <row r="58" spans="1:7" ht="15.75" customHeight="1">
      <c r="A58" s="152"/>
      <c r="B58" s="170"/>
      <c r="C58" s="150" t="s">
        <v>29</v>
      </c>
      <c r="D58" s="148"/>
      <c r="E58" s="148"/>
      <c r="F58" s="148"/>
      <c r="G58" s="151"/>
    </row>
    <row r="59" spans="1:7" ht="15.75" customHeight="1">
      <c r="A59" s="152"/>
      <c r="B59" s="169" t="s">
        <v>63</v>
      </c>
      <c r="C59" s="150" t="s">
        <v>10</v>
      </c>
      <c r="D59" s="148"/>
      <c r="E59" s="148"/>
      <c r="F59" s="148"/>
      <c r="G59" s="151"/>
    </row>
    <row r="60" spans="1:7" ht="15.75" customHeight="1">
      <c r="A60" s="152"/>
      <c r="B60" s="170"/>
      <c r="C60" s="150" t="s">
        <v>64</v>
      </c>
      <c r="D60" s="148"/>
      <c r="E60" s="148"/>
      <c r="F60" s="148"/>
      <c r="G60" s="151"/>
    </row>
    <row r="61" spans="1:7" ht="15.75" customHeight="1">
      <c r="A61" s="152"/>
      <c r="B61" s="170" t="s">
        <v>65</v>
      </c>
      <c r="C61" s="150" t="s">
        <v>10</v>
      </c>
      <c r="D61" s="148"/>
      <c r="E61" s="148"/>
      <c r="F61" s="148"/>
      <c r="G61" s="151"/>
    </row>
    <row r="62" spans="1:7" ht="15.75" customHeight="1">
      <c r="A62" s="152"/>
      <c r="B62" s="155" t="s">
        <v>66</v>
      </c>
      <c r="C62" s="150" t="s">
        <v>10</v>
      </c>
      <c r="D62" s="148"/>
      <c r="E62" s="148"/>
      <c r="F62" s="148"/>
      <c r="G62" s="151"/>
    </row>
    <row r="63" spans="1:7" ht="15.75" customHeight="1">
      <c r="A63" s="152"/>
      <c r="B63" s="155" t="s">
        <v>67</v>
      </c>
      <c r="C63" s="150" t="s">
        <v>10</v>
      </c>
      <c r="D63" s="148"/>
      <c r="E63" s="148"/>
      <c r="F63" s="148"/>
      <c r="G63" s="151"/>
    </row>
    <row r="64" spans="1:7" ht="15.75" customHeight="1">
      <c r="A64" s="152"/>
      <c r="B64" s="171" t="s">
        <v>68</v>
      </c>
      <c r="C64" s="172" t="s">
        <v>10</v>
      </c>
      <c r="D64" s="173">
        <f>D65+D66</f>
        <v>67.9</v>
      </c>
      <c r="E64" s="173">
        <f>E65+E66</f>
        <v>200</v>
      </c>
      <c r="F64" s="173"/>
      <c r="G64" s="174"/>
    </row>
    <row r="65" spans="1:7" ht="15.75" customHeight="1">
      <c r="A65" s="175"/>
      <c r="B65" s="176" t="s">
        <v>69</v>
      </c>
      <c r="C65" s="150" t="s">
        <v>10</v>
      </c>
      <c r="D65" s="148">
        <v>40</v>
      </c>
      <c r="E65" s="148"/>
      <c r="F65" s="148"/>
      <c r="G65" s="151"/>
    </row>
    <row r="66" spans="1:7" ht="15.75" customHeight="1">
      <c r="A66" s="177"/>
      <c r="B66" s="176" t="s">
        <v>70</v>
      </c>
      <c r="C66" s="150" t="s">
        <v>10</v>
      </c>
      <c r="D66" s="148">
        <v>27.9</v>
      </c>
      <c r="E66" s="148">
        <v>200</v>
      </c>
      <c r="F66" s="148"/>
      <c r="G66" s="151"/>
    </row>
    <row r="67" spans="1:7" ht="20.25" customHeight="1">
      <c r="A67" s="178"/>
      <c r="B67" s="155" t="s">
        <v>71</v>
      </c>
      <c r="C67" s="150" t="s">
        <v>10</v>
      </c>
      <c r="D67" s="148"/>
      <c r="E67" s="148"/>
      <c r="F67" s="148"/>
      <c r="G67" s="151"/>
    </row>
    <row r="68" spans="1:7" ht="20.25" customHeight="1">
      <c r="A68" s="179"/>
      <c r="B68" s="180"/>
      <c r="C68" s="181"/>
      <c r="D68" s="182"/>
      <c r="E68" s="182"/>
      <c r="F68" s="182"/>
      <c r="G68" s="183"/>
    </row>
    <row r="69" spans="1:7" ht="21" customHeight="1">
      <c r="A69" s="184" t="s">
        <v>72</v>
      </c>
      <c r="B69" s="184"/>
      <c r="C69" s="184"/>
      <c r="D69" s="184"/>
      <c r="E69" s="184"/>
      <c r="F69" s="184"/>
      <c r="G69" s="184"/>
    </row>
    <row r="70" spans="1:7" ht="14.25" customHeight="1">
      <c r="A70" s="184" t="s">
        <v>73</v>
      </c>
      <c r="B70" s="184"/>
      <c r="C70" s="184"/>
      <c r="D70" s="184"/>
      <c r="E70" s="184"/>
      <c r="F70" s="184"/>
      <c r="G70" s="184"/>
    </row>
    <row r="71" spans="1:6" ht="27" customHeight="1">
      <c r="A71" s="139" t="s">
        <v>74</v>
      </c>
      <c r="B71" s="185"/>
      <c r="C71" s="185" t="s">
        <v>75</v>
      </c>
      <c r="D71" s="185"/>
      <c r="E71" s="185"/>
      <c r="F71" s="185"/>
    </row>
  </sheetData>
  <sheetProtection/>
  <mergeCells count="19">
    <mergeCell ref="A1:D1"/>
    <mergeCell ref="A2:G2"/>
    <mergeCell ref="A3:B3"/>
    <mergeCell ref="A69:G69"/>
    <mergeCell ref="A70:G70"/>
    <mergeCell ref="A5:A13"/>
    <mergeCell ref="A14:A43"/>
    <mergeCell ref="A44:A67"/>
    <mergeCell ref="B14:B15"/>
    <mergeCell ref="B16:B17"/>
    <mergeCell ref="B20:B21"/>
    <mergeCell ref="B22:B23"/>
    <mergeCell ref="B24:B25"/>
    <mergeCell ref="B31:B32"/>
    <mergeCell ref="B50:B51"/>
    <mergeCell ref="B52:B53"/>
    <mergeCell ref="B54:B55"/>
    <mergeCell ref="B57:B58"/>
    <mergeCell ref="B59:B60"/>
  </mergeCells>
  <printOptions horizontalCentered="1"/>
  <pageMargins left="0.31" right="0.31" top="0.75" bottom="0.75" header="0.31" footer="0.31"/>
  <pageSetup firstPageNumber="8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27" sqref="I27"/>
    </sheetView>
  </sheetViews>
  <sheetFormatPr defaultColWidth="9.00390625" defaultRowHeight="14.25"/>
  <cols>
    <col min="1" max="9" width="12.875" style="1" customWidth="1"/>
    <col min="10" max="16384" width="9.00390625" style="1" customWidth="1"/>
  </cols>
  <sheetData>
    <row r="1" spans="1:9" ht="20.25">
      <c r="A1" s="2"/>
      <c r="B1" s="2"/>
      <c r="C1" s="2"/>
      <c r="D1" s="2"/>
      <c r="E1" s="2"/>
      <c r="F1" s="2"/>
      <c r="G1" s="2"/>
      <c r="H1" s="2"/>
      <c r="I1" s="2"/>
    </row>
    <row r="2" spans="1:9" ht="22.5">
      <c r="A2" s="3" t="s">
        <v>172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/>
      <c r="B3" s="5"/>
      <c r="C3" s="5"/>
      <c r="D3" s="6"/>
      <c r="E3" s="6"/>
      <c r="F3" s="7"/>
      <c r="G3" s="8" t="s">
        <v>173</v>
      </c>
      <c r="H3" s="8"/>
      <c r="I3" s="8"/>
    </row>
    <row r="4" spans="1:9" ht="13.5" customHeight="1">
      <c r="A4" s="9" t="s">
        <v>174</v>
      </c>
      <c r="B4" s="10" t="s">
        <v>175</v>
      </c>
      <c r="C4" s="10" t="s">
        <v>176</v>
      </c>
      <c r="D4" s="10" t="s">
        <v>177</v>
      </c>
      <c r="E4" s="11" t="s">
        <v>178</v>
      </c>
      <c r="F4" s="12" t="s">
        <v>179</v>
      </c>
      <c r="G4" s="10" t="s">
        <v>180</v>
      </c>
      <c r="H4" s="10" t="s">
        <v>181</v>
      </c>
      <c r="I4" s="10" t="s">
        <v>182</v>
      </c>
    </row>
    <row r="5" spans="1:9" ht="24" customHeight="1">
      <c r="A5" s="13" t="s">
        <v>183</v>
      </c>
      <c r="B5" s="10"/>
      <c r="C5" s="10"/>
      <c r="D5" s="10"/>
      <c r="E5" s="14"/>
      <c r="F5" s="12"/>
      <c r="G5" s="10"/>
      <c r="H5" s="10"/>
      <c r="I5" s="10"/>
    </row>
    <row r="6" spans="1:9" ht="24.75" customHeight="1">
      <c r="A6" s="15"/>
      <c r="B6" s="16"/>
      <c r="C6" s="16"/>
      <c r="D6" s="16"/>
      <c r="E6" s="16"/>
      <c r="F6" s="17"/>
      <c r="G6" s="16"/>
      <c r="H6" s="16"/>
      <c r="I6" s="16"/>
    </row>
    <row r="7" spans="1:9" ht="24.75" customHeight="1">
      <c r="A7" s="15"/>
      <c r="B7" s="16"/>
      <c r="C7" s="16"/>
      <c r="D7" s="16"/>
      <c r="E7" s="16"/>
      <c r="F7" s="16"/>
      <c r="G7" s="16"/>
      <c r="H7" s="16"/>
      <c r="I7" s="16"/>
    </row>
    <row r="8" spans="1:9" ht="24.75" customHeight="1">
      <c r="A8" s="18"/>
      <c r="B8" s="19"/>
      <c r="C8" s="19"/>
      <c r="D8" s="19"/>
      <c r="E8" s="19"/>
      <c r="F8" s="19"/>
      <c r="G8" s="19"/>
      <c r="H8" s="19"/>
      <c r="I8" s="19"/>
    </row>
    <row r="9" spans="1:9" ht="24.75" customHeight="1">
      <c r="A9" s="18"/>
      <c r="B9" s="19"/>
      <c r="C9" s="19"/>
      <c r="D9" s="19"/>
      <c r="E9" s="19"/>
      <c r="F9" s="19"/>
      <c r="G9" s="19"/>
      <c r="H9" s="19"/>
      <c r="I9" s="19"/>
    </row>
    <row r="10" spans="1:9" ht="24.75" customHeight="1">
      <c r="A10" s="18"/>
      <c r="B10" s="19"/>
      <c r="C10" s="19"/>
      <c r="D10" s="19"/>
      <c r="E10" s="19"/>
      <c r="F10" s="19"/>
      <c r="G10" s="19"/>
      <c r="H10" s="19"/>
      <c r="I10" s="19"/>
    </row>
    <row r="11" spans="1:9" ht="24.75" customHeight="1">
      <c r="A11" s="18"/>
      <c r="B11" s="19"/>
      <c r="C11" s="19"/>
      <c r="D11" s="19"/>
      <c r="E11" s="19"/>
      <c r="F11" s="19"/>
      <c r="G11" s="19"/>
      <c r="H11" s="19"/>
      <c r="I11" s="19"/>
    </row>
    <row r="12" spans="1:9" ht="24.75" customHeigh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ht="24.75" customHeight="1">
      <c r="A13" s="18"/>
      <c r="B13" s="19"/>
      <c r="C13" s="19"/>
      <c r="D13" s="19"/>
      <c r="E13" s="19"/>
      <c r="F13" s="19"/>
      <c r="G13" s="19"/>
      <c r="H13" s="19"/>
      <c r="I13" s="19"/>
    </row>
    <row r="14" spans="1:9" ht="24.75" customHeight="1">
      <c r="A14" s="18"/>
      <c r="B14" s="19"/>
      <c r="C14" s="19"/>
      <c r="D14" s="19"/>
      <c r="E14" s="19"/>
      <c r="F14" s="19"/>
      <c r="G14" s="19"/>
      <c r="H14" s="19"/>
      <c r="I14" s="19"/>
    </row>
    <row r="15" spans="1:9" ht="23.25" customHeight="1">
      <c r="A15" s="20"/>
      <c r="B15" s="20"/>
      <c r="C15" s="20"/>
      <c r="D15" s="20"/>
      <c r="E15" s="20"/>
      <c r="F15" s="20"/>
      <c r="G15" s="20"/>
      <c r="H15" s="20"/>
      <c r="I15" s="20"/>
    </row>
  </sheetData>
  <sheetProtection/>
  <mergeCells count="11">
    <mergeCell ref="A1:I1"/>
    <mergeCell ref="A2:I2"/>
    <mergeCell ref="G3:I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1" right="0.71" top="0.75" bottom="0.75" header="0.31" footer="0.31"/>
  <pageSetup firstPageNumber="19" useFirstPageNumber="1" horizontalDpi="600" verticalDpi="600" orientation="landscape" paperSize="9"/>
  <headerFooter scaleWithDoc="0"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zoomScale="80" zoomScaleNormal="80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4.25"/>
  <cols>
    <col min="1" max="1" width="12.00390625" style="0" customWidth="1"/>
    <col min="2" max="15" width="7.625" style="0" customWidth="1"/>
    <col min="16" max="16" width="8.00390625" style="0" customWidth="1"/>
    <col min="17" max="17" width="9.875" style="0" customWidth="1"/>
    <col min="18" max="21" width="7.625" style="0" customWidth="1"/>
    <col min="22" max="22" width="9.25390625" style="0" customWidth="1"/>
    <col min="23" max="23" width="8.50390625" style="0" customWidth="1"/>
    <col min="24" max="30" width="7.625" style="0" customWidth="1"/>
  </cols>
  <sheetData>
    <row r="1" spans="1:3" ht="30" customHeight="1">
      <c r="A1" s="129" t="s">
        <v>76</v>
      </c>
      <c r="B1" s="130"/>
      <c r="C1" s="131"/>
    </row>
    <row r="2" spans="1:34" ht="36.75" customHeight="1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 t="s">
        <v>78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136"/>
      <c r="AF2" s="136"/>
      <c r="AG2" s="136"/>
      <c r="AH2" s="136"/>
    </row>
    <row r="4" spans="1:30" ht="33.75" customHeight="1">
      <c r="A4" s="45" t="s">
        <v>79</v>
      </c>
      <c r="B4" s="132" t="s">
        <v>80</v>
      </c>
      <c r="C4" s="133"/>
      <c r="D4" s="133"/>
      <c r="E4" s="133"/>
      <c r="F4" s="134"/>
      <c r="G4" s="132" t="s">
        <v>81</v>
      </c>
      <c r="H4" s="133"/>
      <c r="I4" s="133"/>
      <c r="J4" s="133"/>
      <c r="K4" s="134"/>
      <c r="L4" s="132" t="s">
        <v>82</v>
      </c>
      <c r="M4" s="133"/>
      <c r="N4" s="133"/>
      <c r="O4" s="133"/>
      <c r="P4" s="134"/>
      <c r="Q4" s="132" t="s">
        <v>83</v>
      </c>
      <c r="R4" s="133"/>
      <c r="S4" s="133"/>
      <c r="T4" s="133"/>
      <c r="U4" s="134"/>
      <c r="V4" s="132" t="s">
        <v>84</v>
      </c>
      <c r="W4" s="133"/>
      <c r="X4" s="133"/>
      <c r="Y4" s="133"/>
      <c r="Z4" s="134"/>
      <c r="AA4" s="132" t="s">
        <v>85</v>
      </c>
      <c r="AB4" s="133"/>
      <c r="AC4" s="133"/>
      <c r="AD4" s="134"/>
    </row>
    <row r="5" spans="1:30" ht="24.75" customHeight="1">
      <c r="A5" s="135"/>
      <c r="B5" s="41" t="s">
        <v>86</v>
      </c>
      <c r="C5" s="71" t="s">
        <v>87</v>
      </c>
      <c r="D5" s="71" t="s">
        <v>88</v>
      </c>
      <c r="E5" s="71" t="s">
        <v>89</v>
      </c>
      <c r="F5" s="71" t="s">
        <v>90</v>
      </c>
      <c r="G5" s="70" t="s">
        <v>91</v>
      </c>
      <c r="H5" s="71" t="s">
        <v>87</v>
      </c>
      <c r="I5" s="71" t="s">
        <v>88</v>
      </c>
      <c r="J5" s="71" t="s">
        <v>89</v>
      </c>
      <c r="K5" s="71" t="s">
        <v>90</v>
      </c>
      <c r="L5" s="70" t="s">
        <v>91</v>
      </c>
      <c r="M5" s="71" t="s">
        <v>87</v>
      </c>
      <c r="N5" s="71" t="s">
        <v>88</v>
      </c>
      <c r="O5" s="71" t="s">
        <v>89</v>
      </c>
      <c r="P5" s="71" t="s">
        <v>90</v>
      </c>
      <c r="Q5" s="70" t="s">
        <v>91</v>
      </c>
      <c r="R5" s="71" t="s">
        <v>87</v>
      </c>
      <c r="S5" s="71" t="s">
        <v>88</v>
      </c>
      <c r="T5" s="71" t="s">
        <v>89</v>
      </c>
      <c r="U5" s="71" t="s">
        <v>90</v>
      </c>
      <c r="V5" s="70" t="s">
        <v>91</v>
      </c>
      <c r="W5" s="71" t="s">
        <v>87</v>
      </c>
      <c r="X5" s="71" t="s">
        <v>88</v>
      </c>
      <c r="Y5" s="71" t="s">
        <v>89</v>
      </c>
      <c r="Z5" s="71" t="s">
        <v>90</v>
      </c>
      <c r="AA5" s="70" t="s">
        <v>91</v>
      </c>
      <c r="AB5" s="71" t="s">
        <v>87</v>
      </c>
      <c r="AC5" s="71" t="s">
        <v>88</v>
      </c>
      <c r="AD5" s="71" t="s">
        <v>89</v>
      </c>
    </row>
    <row r="6" spans="1:30" ht="24.75" customHeight="1">
      <c r="A6" s="31" t="s">
        <v>92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4.75" customHeight="1">
      <c r="A7" s="31" t="s">
        <v>93</v>
      </c>
      <c r="B7" s="31">
        <v>893</v>
      </c>
      <c r="C7" s="31">
        <f aca="true" t="shared" si="0" ref="C7:F7">H7+M7+R7+W7+AB7</f>
        <v>693</v>
      </c>
      <c r="D7" s="31">
        <f t="shared" si="0"/>
        <v>200</v>
      </c>
      <c r="E7" s="31"/>
      <c r="F7" s="31">
        <f t="shared" si="0"/>
        <v>4038</v>
      </c>
      <c r="G7" s="31">
        <f>H7+I7</f>
        <v>625.1</v>
      </c>
      <c r="H7" s="31">
        <v>625.1</v>
      </c>
      <c r="I7" s="31"/>
      <c r="J7" s="31"/>
      <c r="K7" s="31">
        <v>1202</v>
      </c>
      <c r="L7" s="31">
        <f>M7+N7</f>
        <v>227.9</v>
      </c>
      <c r="M7" s="31">
        <v>27.9</v>
      </c>
      <c r="N7" s="31">
        <v>200</v>
      </c>
      <c r="O7" s="31"/>
      <c r="P7" s="31">
        <v>2836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>
        <f>AB7</f>
        <v>40</v>
      </c>
      <c r="AB7" s="31">
        <v>40</v>
      </c>
      <c r="AC7" s="31"/>
      <c r="AD7" s="31"/>
    </row>
    <row r="8" spans="1:30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8">
    <mergeCell ref="A2:P2"/>
    <mergeCell ref="Q2:AD2"/>
    <mergeCell ref="B4:F4"/>
    <mergeCell ref="G4:K4"/>
    <mergeCell ref="L4:P4"/>
    <mergeCell ref="Q4:U4"/>
    <mergeCell ref="V4:Z4"/>
    <mergeCell ref="AA4:AD4"/>
  </mergeCells>
  <printOptions horizontalCentered="1"/>
  <pageMargins left="0.55" right="0.55" top="0.79" bottom="0.79" header="0.51" footer="0.51"/>
  <pageSetup firstPageNumber="10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3">
      <selection activeCell="C7" sqref="C7"/>
    </sheetView>
  </sheetViews>
  <sheetFormatPr defaultColWidth="9.00390625" defaultRowHeight="14.25"/>
  <cols>
    <col min="1" max="1" width="9.50390625" style="0" customWidth="1"/>
    <col min="2" max="6" width="9.00390625" style="0" customWidth="1"/>
    <col min="7" max="7" width="15.25390625" style="0" customWidth="1"/>
    <col min="8" max="8" width="9.625" style="0" customWidth="1"/>
    <col min="9" max="9" width="8.50390625" style="0" customWidth="1"/>
    <col min="10" max="10" width="12.25390625" style="0" customWidth="1"/>
    <col min="11" max="11" width="7.375" style="0" customWidth="1"/>
    <col min="12" max="12" width="11.625" style="0" customWidth="1"/>
  </cols>
  <sheetData>
    <row r="1" ht="27.75" customHeight="1">
      <c r="A1" s="82" t="s">
        <v>94</v>
      </c>
    </row>
    <row r="2" spans="1:12" ht="36.75" customHeight="1">
      <c r="A2" s="83" t="s">
        <v>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 customHeight="1">
      <c r="A3" s="84"/>
      <c r="B3" s="84"/>
      <c r="C3" s="85"/>
      <c r="D3" s="85"/>
      <c r="E3" s="85"/>
      <c r="F3" s="86"/>
      <c r="G3" s="86"/>
      <c r="H3" s="87"/>
      <c r="I3" s="87"/>
      <c r="J3" s="87"/>
      <c r="K3" s="120"/>
      <c r="L3" t="s">
        <v>10</v>
      </c>
    </row>
    <row r="4" spans="1:12" ht="21.75" customHeight="1">
      <c r="A4" s="88" t="s">
        <v>79</v>
      </c>
      <c r="B4" s="89" t="s">
        <v>96</v>
      </c>
      <c r="C4" s="90"/>
      <c r="D4" s="90"/>
      <c r="E4" s="91"/>
      <c r="F4" s="92" t="s">
        <v>97</v>
      </c>
      <c r="G4" s="93"/>
      <c r="H4" s="94" t="s">
        <v>98</v>
      </c>
      <c r="I4" s="92" t="s">
        <v>99</v>
      </c>
      <c r="J4" s="121"/>
      <c r="K4" s="96" t="s">
        <v>100</v>
      </c>
      <c r="L4" s="96"/>
    </row>
    <row r="5" spans="1:12" ht="55.5" customHeight="1">
      <c r="A5" s="95"/>
      <c r="B5" s="96" t="s">
        <v>86</v>
      </c>
      <c r="C5" s="96" t="s">
        <v>87</v>
      </c>
      <c r="D5" s="97" t="s">
        <v>88</v>
      </c>
      <c r="E5" s="97" t="s">
        <v>89</v>
      </c>
      <c r="F5" s="96" t="s">
        <v>91</v>
      </c>
      <c r="G5" s="96" t="s">
        <v>101</v>
      </c>
      <c r="H5" s="95"/>
      <c r="I5" s="96" t="s">
        <v>91</v>
      </c>
      <c r="J5" s="122" t="s">
        <v>102</v>
      </c>
      <c r="K5" s="96" t="s">
        <v>91</v>
      </c>
      <c r="L5" s="96" t="s">
        <v>103</v>
      </c>
    </row>
    <row r="6" spans="1:12" ht="24.75" customHeight="1">
      <c r="A6" s="98" t="s">
        <v>104</v>
      </c>
      <c r="B6" s="99"/>
      <c r="C6" s="100"/>
      <c r="D6" s="100"/>
      <c r="E6" s="100"/>
      <c r="F6" s="100"/>
      <c r="G6" s="100"/>
      <c r="H6" s="99"/>
      <c r="I6" s="99"/>
      <c r="J6" s="99"/>
      <c r="K6" s="123"/>
      <c r="L6" s="31"/>
    </row>
    <row r="7" spans="1:12" ht="24.75" customHeight="1">
      <c r="A7" s="101" t="s">
        <v>105</v>
      </c>
      <c r="B7" s="102"/>
      <c r="C7" s="103"/>
      <c r="D7" s="103"/>
      <c r="E7" s="103"/>
      <c r="F7" s="103"/>
      <c r="G7" s="103"/>
      <c r="H7" s="104"/>
      <c r="I7" s="104"/>
      <c r="J7" s="104"/>
      <c r="K7" s="124"/>
      <c r="L7" s="31"/>
    </row>
    <row r="8" spans="1:12" ht="24.75" customHeight="1">
      <c r="A8" s="101"/>
      <c r="B8" s="105"/>
      <c r="C8" s="103"/>
      <c r="D8" s="103"/>
      <c r="E8" s="103"/>
      <c r="F8" s="103"/>
      <c r="G8" s="103"/>
      <c r="H8" s="104"/>
      <c r="I8" s="104"/>
      <c r="J8" s="104"/>
      <c r="K8" s="124"/>
      <c r="L8" s="31"/>
    </row>
    <row r="9" spans="1:12" ht="24.75" customHeight="1">
      <c r="A9" s="101"/>
      <c r="B9" s="106"/>
      <c r="C9" s="103"/>
      <c r="D9" s="103"/>
      <c r="E9" s="103"/>
      <c r="F9" s="103"/>
      <c r="G9" s="103"/>
      <c r="H9" s="103"/>
      <c r="I9" s="103"/>
      <c r="J9" s="103"/>
      <c r="K9" s="125"/>
      <c r="L9" s="31"/>
    </row>
    <row r="10" spans="1:12" ht="24.75" customHeight="1">
      <c r="A10" s="101"/>
      <c r="B10" s="107"/>
      <c r="C10" s="103"/>
      <c r="D10" s="103"/>
      <c r="E10" s="103"/>
      <c r="F10" s="103"/>
      <c r="G10" s="103"/>
      <c r="H10" s="104"/>
      <c r="I10" s="104"/>
      <c r="J10" s="104"/>
      <c r="K10" s="124"/>
      <c r="L10" s="31"/>
    </row>
    <row r="11" spans="1:12" ht="24.75" customHeight="1">
      <c r="A11" s="101"/>
      <c r="B11" s="108"/>
      <c r="C11" s="109"/>
      <c r="D11" s="109"/>
      <c r="E11" s="109"/>
      <c r="F11" s="109"/>
      <c r="G11" s="109"/>
      <c r="H11" s="110"/>
      <c r="I11" s="110"/>
      <c r="J11" s="110"/>
      <c r="K11" s="126"/>
      <c r="L11" s="31"/>
    </row>
    <row r="12" spans="1:12" ht="24.75" customHeight="1">
      <c r="A12" s="111"/>
      <c r="B12" s="112"/>
      <c r="C12" s="113"/>
      <c r="D12" s="113"/>
      <c r="E12" s="113"/>
      <c r="F12" s="113"/>
      <c r="G12" s="113"/>
      <c r="H12" s="110"/>
      <c r="I12" s="110"/>
      <c r="J12" s="110"/>
      <c r="K12" s="126"/>
      <c r="L12" s="31"/>
    </row>
    <row r="13" spans="1:12" ht="24.75" customHeight="1">
      <c r="A13" s="114"/>
      <c r="B13" s="107"/>
      <c r="C13" s="103"/>
      <c r="D13" s="103"/>
      <c r="E13" s="103"/>
      <c r="F13" s="103"/>
      <c r="G13" s="103"/>
      <c r="H13" s="104"/>
      <c r="I13" s="104"/>
      <c r="J13" s="104"/>
      <c r="K13" s="124"/>
      <c r="L13" s="31"/>
    </row>
    <row r="14" spans="1:12" ht="24.75" customHeight="1">
      <c r="A14" s="115"/>
      <c r="B14" s="105"/>
      <c r="C14" s="100"/>
      <c r="D14" s="100"/>
      <c r="E14" s="100"/>
      <c r="F14" s="100"/>
      <c r="G14" s="100"/>
      <c r="H14" s="116"/>
      <c r="I14" s="116"/>
      <c r="J14" s="116"/>
      <c r="K14" s="127"/>
      <c r="L14" s="31"/>
    </row>
    <row r="15" spans="1:12" ht="24.75" customHeight="1">
      <c r="A15" s="115"/>
      <c r="B15" s="106"/>
      <c r="C15" s="117"/>
      <c r="D15" s="117"/>
      <c r="E15" s="117"/>
      <c r="F15" s="117"/>
      <c r="G15" s="117"/>
      <c r="H15" s="104"/>
      <c r="I15" s="104"/>
      <c r="J15" s="104"/>
      <c r="K15" s="124"/>
      <c r="L15" s="31"/>
    </row>
    <row r="16" spans="1:12" ht="24.75" customHeight="1">
      <c r="A16" s="115"/>
      <c r="B16" s="118"/>
      <c r="C16" s="118"/>
      <c r="D16" s="118"/>
      <c r="E16" s="118"/>
      <c r="F16" s="118"/>
      <c r="G16" s="118"/>
      <c r="H16" s="119"/>
      <c r="I16" s="119"/>
      <c r="J16" s="119"/>
      <c r="K16" s="119"/>
      <c r="L16" s="128"/>
    </row>
    <row r="17" ht="24.75" customHeight="1">
      <c r="A17" t="s">
        <v>106</v>
      </c>
    </row>
    <row r="18" ht="24.75" customHeight="1"/>
    <row r="19" ht="24.75" customHeight="1"/>
  </sheetData>
  <sheetProtection/>
  <mergeCells count="9">
    <mergeCell ref="A2:L2"/>
    <mergeCell ref="A3:B3"/>
    <mergeCell ref="C3:E3"/>
    <mergeCell ref="B4:E4"/>
    <mergeCell ref="F4:G4"/>
    <mergeCell ref="I4:J4"/>
    <mergeCell ref="K4:L4"/>
    <mergeCell ref="A4:A5"/>
    <mergeCell ref="H4:H5"/>
  </mergeCells>
  <printOptions horizontalCentered="1"/>
  <pageMargins left="0.75" right="0.75" top="0.79" bottom="0.79" header="0.51" footer="0.51"/>
  <pageSetup firstPageNumber="12" useFirstPageNumber="1" horizontalDpi="600" verticalDpi="600" orientation="landscape" paperSize="9"/>
  <headerFooter scaleWithDoc="0"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4" sqref="D4:D6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17.75390625" style="0" customWidth="1"/>
    <col min="4" max="4" width="18.00390625" style="0" customWidth="1"/>
    <col min="5" max="5" width="9.375" style="0" customWidth="1"/>
    <col min="6" max="6" width="7.50390625" style="0" customWidth="1"/>
    <col min="7" max="10" width="8.125" style="0" customWidth="1"/>
    <col min="11" max="11" width="7.875" style="0" customWidth="1"/>
    <col min="12" max="12" width="8.00390625" style="0" customWidth="1"/>
  </cols>
  <sheetData>
    <row r="1" ht="23.25" customHeight="1">
      <c r="A1" s="23" t="s">
        <v>107</v>
      </c>
    </row>
    <row r="2" spans="1:12" ht="24" customHeight="1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4.75" customHeight="1">
      <c r="A3" s="61"/>
      <c r="B3" s="61"/>
      <c r="C3" s="62"/>
      <c r="D3" s="62"/>
      <c r="E3" s="62"/>
      <c r="F3" s="62"/>
      <c r="G3" s="63" t="s">
        <v>109</v>
      </c>
      <c r="H3" s="63"/>
      <c r="I3" s="63"/>
      <c r="J3" s="63"/>
      <c r="K3" s="63"/>
      <c r="L3" s="63"/>
    </row>
    <row r="4" spans="1:12" ht="14.25" customHeight="1">
      <c r="A4" s="64" t="s">
        <v>110</v>
      </c>
      <c r="B4" s="64" t="s">
        <v>111</v>
      </c>
      <c r="C4" s="64" t="s">
        <v>112</v>
      </c>
      <c r="D4" s="64" t="s">
        <v>113</v>
      </c>
      <c r="E4" s="64" t="s">
        <v>114</v>
      </c>
      <c r="F4" s="65" t="s">
        <v>115</v>
      </c>
      <c r="G4" s="65"/>
      <c r="H4" s="65"/>
      <c r="I4" s="65"/>
      <c r="J4" s="65"/>
      <c r="K4" s="65"/>
      <c r="L4" s="65"/>
    </row>
    <row r="5" spans="1:12" ht="14.25">
      <c r="A5" s="66"/>
      <c r="B5" s="66"/>
      <c r="C5" s="66"/>
      <c r="D5" s="66"/>
      <c r="E5" s="66"/>
      <c r="F5" s="64" t="s">
        <v>86</v>
      </c>
      <c r="G5" s="67" t="s">
        <v>116</v>
      </c>
      <c r="H5" s="68"/>
      <c r="I5" s="68"/>
      <c r="J5" s="81"/>
      <c r="K5" s="65" t="s">
        <v>117</v>
      </c>
      <c r="L5" s="65" t="s">
        <v>118</v>
      </c>
    </row>
    <row r="6" spans="1:12" ht="26.25" customHeight="1">
      <c r="A6" s="69"/>
      <c r="B6" s="69"/>
      <c r="C6" s="69"/>
      <c r="D6" s="69"/>
      <c r="E6" s="69"/>
      <c r="F6" s="69"/>
      <c r="G6" s="70" t="s">
        <v>91</v>
      </c>
      <c r="H6" s="71" t="s">
        <v>87</v>
      </c>
      <c r="I6" s="71" t="s">
        <v>88</v>
      </c>
      <c r="J6" s="71" t="s">
        <v>89</v>
      </c>
      <c r="K6" s="65"/>
      <c r="L6" s="65"/>
    </row>
    <row r="7" spans="1:12" s="59" customFormat="1" ht="24.75" customHeight="1">
      <c r="A7" s="72"/>
      <c r="B7" s="72" t="s">
        <v>93</v>
      </c>
      <c r="C7" s="72"/>
      <c r="D7" s="72"/>
      <c r="E7" s="72">
        <f aca="true" t="shared" si="0" ref="E7:H7">SUM(E8:E13)</f>
        <v>1202</v>
      </c>
      <c r="F7" s="73"/>
      <c r="G7" s="73">
        <f t="shared" si="0"/>
        <v>625.0999999999999</v>
      </c>
      <c r="H7" s="73">
        <f t="shared" si="0"/>
        <v>625.0999999999999</v>
      </c>
      <c r="I7" s="73"/>
      <c r="J7" s="73"/>
      <c r="K7" s="73"/>
      <c r="L7" s="73"/>
    </row>
    <row r="8" spans="1:12" ht="24.75" customHeight="1">
      <c r="A8" s="74">
        <v>1</v>
      </c>
      <c r="B8" s="74"/>
      <c r="C8" s="75" t="s">
        <v>119</v>
      </c>
      <c r="D8" s="76" t="s">
        <v>120</v>
      </c>
      <c r="E8" s="77">
        <v>210</v>
      </c>
      <c r="F8" s="77"/>
      <c r="G8" s="77">
        <f aca="true" t="shared" si="1" ref="G8:G13">H8+I8+J8</f>
        <v>127</v>
      </c>
      <c r="H8" s="77">
        <v>127</v>
      </c>
      <c r="I8" s="76"/>
      <c r="J8" s="76"/>
      <c r="K8" s="76"/>
      <c r="L8" s="76"/>
    </row>
    <row r="9" spans="1:12" ht="24.75" customHeight="1">
      <c r="A9" s="74">
        <v>2</v>
      </c>
      <c r="B9" s="74"/>
      <c r="C9" s="78" t="s">
        <v>121</v>
      </c>
      <c r="D9" s="76" t="s">
        <v>120</v>
      </c>
      <c r="E9" s="77">
        <v>165</v>
      </c>
      <c r="F9" s="77"/>
      <c r="G9" s="77">
        <f t="shared" si="1"/>
        <v>85.3</v>
      </c>
      <c r="H9" s="77">
        <v>85.3</v>
      </c>
      <c r="I9" s="76"/>
      <c r="J9" s="76"/>
      <c r="K9" s="76"/>
      <c r="L9" s="76"/>
    </row>
    <row r="10" spans="1:12" ht="24.75" customHeight="1">
      <c r="A10" s="74">
        <v>3</v>
      </c>
      <c r="B10" s="74"/>
      <c r="C10" s="78" t="s">
        <v>122</v>
      </c>
      <c r="D10" s="76" t="s">
        <v>120</v>
      </c>
      <c r="E10" s="77">
        <v>220</v>
      </c>
      <c r="F10" s="77"/>
      <c r="G10" s="77">
        <f t="shared" si="1"/>
        <v>118.07</v>
      </c>
      <c r="H10" s="77">
        <v>118.07</v>
      </c>
      <c r="I10" s="76"/>
      <c r="J10" s="76"/>
      <c r="K10" s="76"/>
      <c r="L10" s="76"/>
    </row>
    <row r="11" spans="1:12" ht="24.75" customHeight="1">
      <c r="A11" s="74">
        <v>4</v>
      </c>
      <c r="B11" s="74"/>
      <c r="C11" s="78" t="s">
        <v>123</v>
      </c>
      <c r="D11" s="76" t="s">
        <v>120</v>
      </c>
      <c r="E11" s="77">
        <v>210</v>
      </c>
      <c r="F11" s="77"/>
      <c r="G11" s="77">
        <f t="shared" si="1"/>
        <v>105.53</v>
      </c>
      <c r="H11" s="77">
        <v>105.53</v>
      </c>
      <c r="I11" s="76"/>
      <c r="J11" s="76"/>
      <c r="K11" s="76"/>
      <c r="L11" s="76"/>
    </row>
    <row r="12" spans="1:12" ht="24.75" customHeight="1">
      <c r="A12" s="74">
        <v>5</v>
      </c>
      <c r="B12" s="74"/>
      <c r="C12" s="78" t="s">
        <v>124</v>
      </c>
      <c r="D12" s="76" t="s">
        <v>120</v>
      </c>
      <c r="E12" s="77">
        <v>140</v>
      </c>
      <c r="F12" s="77"/>
      <c r="G12" s="77">
        <f t="shared" si="1"/>
        <v>69.2</v>
      </c>
      <c r="H12" s="77">
        <v>69.2</v>
      </c>
      <c r="I12" s="76"/>
      <c r="J12" s="76"/>
      <c r="K12" s="76"/>
      <c r="L12" s="76"/>
    </row>
    <row r="13" spans="1:12" ht="24.75" customHeight="1">
      <c r="A13" s="74">
        <v>6</v>
      </c>
      <c r="B13" s="74"/>
      <c r="C13" s="78" t="s">
        <v>125</v>
      </c>
      <c r="D13" s="76" t="s">
        <v>120</v>
      </c>
      <c r="E13" s="77">
        <v>257</v>
      </c>
      <c r="F13" s="77"/>
      <c r="G13" s="77">
        <f t="shared" si="1"/>
        <v>120</v>
      </c>
      <c r="H13" s="77">
        <v>120</v>
      </c>
      <c r="I13" s="76"/>
      <c r="J13" s="76"/>
      <c r="K13" s="76"/>
      <c r="L13" s="76"/>
    </row>
    <row r="14" spans="1:12" ht="24.75" customHeight="1">
      <c r="A14" s="79"/>
      <c r="B14" s="79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0" ht="25.5" customHeight="1">
      <c r="A16" s="80" t="s">
        <v>126</v>
      </c>
      <c r="B16" s="80"/>
      <c r="C16" s="80"/>
      <c r="D16" s="80"/>
      <c r="E16" s="80"/>
      <c r="F16" s="80"/>
      <c r="G16" s="80"/>
      <c r="H16" s="80"/>
      <c r="I16" s="80"/>
      <c r="J16" s="80"/>
    </row>
    <row r="17" ht="25.5" customHeight="1">
      <c r="A17" s="54" t="s">
        <v>127</v>
      </c>
    </row>
    <row r="18" ht="14.25">
      <c r="A18" t="s">
        <v>128</v>
      </c>
    </row>
  </sheetData>
  <sheetProtection/>
  <mergeCells count="11">
    <mergeCell ref="A2:L2"/>
    <mergeCell ref="G3:L3"/>
    <mergeCell ref="F4:L4"/>
    <mergeCell ref="G5:J5"/>
    <mergeCell ref="A16:J16"/>
    <mergeCell ref="A4:A6"/>
    <mergeCell ref="B4:B6"/>
    <mergeCell ref="C4:C6"/>
    <mergeCell ref="D4:D6"/>
    <mergeCell ref="E4:E6"/>
    <mergeCell ref="F5:F6"/>
  </mergeCells>
  <printOptions horizontalCentered="1"/>
  <pageMargins left="0.75" right="0.75" top="0.79" bottom="0.79" header="0.51" footer="0.51"/>
  <pageSetup firstPageNumber="13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7" sqref="I27"/>
    </sheetView>
  </sheetViews>
  <sheetFormatPr defaultColWidth="9.00390625" defaultRowHeight="14.25"/>
  <cols>
    <col min="1" max="1" width="5.125" style="0" customWidth="1"/>
    <col min="8" max="8" width="9.375" style="0" customWidth="1"/>
    <col min="12" max="12" width="13.125" style="0" customWidth="1"/>
  </cols>
  <sheetData>
    <row r="1" ht="21.75" customHeight="1"/>
    <row r="2" spans="1:13" ht="22.5">
      <c r="A2" s="37" t="s">
        <v>129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s="54" customFormat="1" ht="18.75" customHeight="1">
      <c r="A4" s="41" t="s">
        <v>110</v>
      </c>
      <c r="B4" s="41" t="s">
        <v>130</v>
      </c>
      <c r="C4" s="41" t="s">
        <v>112</v>
      </c>
      <c r="D4" s="41" t="s">
        <v>131</v>
      </c>
      <c r="E4" s="41" t="s">
        <v>132</v>
      </c>
      <c r="F4" s="55" t="s">
        <v>133</v>
      </c>
      <c r="G4" s="41" t="s">
        <v>134</v>
      </c>
      <c r="H4" s="41"/>
      <c r="I4" s="41"/>
      <c r="J4" s="41"/>
      <c r="K4" s="41"/>
      <c r="L4" s="41"/>
      <c r="M4" s="41"/>
    </row>
    <row r="5" spans="1:13" s="54" customFormat="1" ht="18.75" customHeight="1">
      <c r="A5" s="41"/>
      <c r="B5" s="41"/>
      <c r="C5" s="41"/>
      <c r="D5" s="41"/>
      <c r="E5" s="41"/>
      <c r="F5" s="56"/>
      <c r="G5" s="41" t="s">
        <v>86</v>
      </c>
      <c r="H5" s="41" t="s">
        <v>116</v>
      </c>
      <c r="I5" s="41"/>
      <c r="J5" s="41"/>
      <c r="K5" s="41"/>
      <c r="L5" s="41" t="s">
        <v>135</v>
      </c>
      <c r="M5" s="41" t="s">
        <v>118</v>
      </c>
    </row>
    <row r="6" spans="1:13" s="54" customFormat="1" ht="40.5" customHeight="1">
      <c r="A6" s="41"/>
      <c r="B6" s="41"/>
      <c r="C6" s="41"/>
      <c r="D6" s="41"/>
      <c r="E6" s="41"/>
      <c r="F6" s="57"/>
      <c r="G6" s="41"/>
      <c r="H6" s="30" t="s">
        <v>91</v>
      </c>
      <c r="I6" s="29" t="s">
        <v>87</v>
      </c>
      <c r="J6" s="29" t="s">
        <v>88</v>
      </c>
      <c r="K6" s="29" t="s">
        <v>89</v>
      </c>
      <c r="L6" s="41"/>
      <c r="M6" s="41"/>
    </row>
    <row r="7" spans="1:13" s="54" customFormat="1" ht="24.75" customHeight="1">
      <c r="A7" s="48"/>
      <c r="B7" s="48" t="s">
        <v>136</v>
      </c>
      <c r="C7" s="48"/>
      <c r="D7" s="48"/>
      <c r="E7" s="48"/>
      <c r="F7" s="58"/>
      <c r="G7" s="48"/>
      <c r="H7" s="49"/>
      <c r="I7" s="50"/>
      <c r="J7" s="50"/>
      <c r="K7" s="50"/>
      <c r="L7" s="48"/>
      <c r="M7" s="48"/>
    </row>
    <row r="8" spans="1:13" ht="24.75" customHeight="1">
      <c r="A8" s="31">
        <v>1</v>
      </c>
      <c r="B8" s="31"/>
      <c r="C8" s="31"/>
      <c r="D8" s="51" t="s">
        <v>137</v>
      </c>
      <c r="E8" s="51" t="s">
        <v>138</v>
      </c>
      <c r="F8" s="51"/>
      <c r="G8" s="31"/>
      <c r="H8" s="31"/>
      <c r="I8" s="31"/>
      <c r="J8" s="31"/>
      <c r="K8" s="31"/>
      <c r="L8" s="31"/>
      <c r="M8" s="31"/>
    </row>
    <row r="9" spans="1:13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4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ht="18.75" customHeight="1">
      <c r="A19" t="s">
        <v>106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12">
    <mergeCell ref="A2:M2"/>
    <mergeCell ref="G4:M4"/>
    <mergeCell ref="H5:K5"/>
    <mergeCell ref="A4:A6"/>
    <mergeCell ref="B4:B6"/>
    <mergeCell ref="C4:C6"/>
    <mergeCell ref="D4:D6"/>
    <mergeCell ref="E4:E6"/>
    <mergeCell ref="F4:F6"/>
    <mergeCell ref="G5:G6"/>
    <mergeCell ref="L5:L6"/>
    <mergeCell ref="M5:M6"/>
  </mergeCells>
  <printOptions horizontalCentered="1"/>
  <pageMargins left="0.75" right="0.75" top="0.79" bottom="0.79" header="0.51" footer="0.51"/>
  <pageSetup firstPageNumber="14" useFirstPageNumber="1" horizontalDpi="600" verticalDpi="600" orientation="landscape" paperSize="9"/>
  <headerFooter scaleWithDoc="0"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I27" sqref="I27"/>
    </sheetView>
  </sheetViews>
  <sheetFormatPr defaultColWidth="9.00390625" defaultRowHeight="14.25"/>
  <cols>
    <col min="1" max="1" width="7.375" style="0" customWidth="1"/>
    <col min="2" max="2" width="11.625" style="0" customWidth="1"/>
    <col min="3" max="3" width="11.875" style="0" customWidth="1"/>
    <col min="4" max="4" width="12.375" style="0" customWidth="1"/>
    <col min="8" max="8" width="11.875" style="0" customWidth="1"/>
    <col min="9" max="9" width="10.375" style="0" customWidth="1"/>
    <col min="10" max="11" width="9.875" style="0" customWidth="1"/>
  </cols>
  <sheetData>
    <row r="1" ht="23.25" customHeight="1"/>
    <row r="2" spans="1:12" ht="22.5">
      <c r="A2" s="37" t="s">
        <v>139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1:12" ht="14.25">
      <c r="K3" s="52" t="s">
        <v>140</v>
      </c>
      <c r="L3" s="52"/>
    </row>
    <row r="4" spans="1:12" ht="14.25">
      <c r="A4" s="41" t="s">
        <v>110</v>
      </c>
      <c r="B4" s="41" t="s">
        <v>130</v>
      </c>
      <c r="C4" s="41" t="s">
        <v>131</v>
      </c>
      <c r="D4" s="41" t="s">
        <v>141</v>
      </c>
      <c r="E4" s="45" t="s">
        <v>133</v>
      </c>
      <c r="F4" s="41" t="s">
        <v>134</v>
      </c>
      <c r="G4" s="41"/>
      <c r="H4" s="41"/>
      <c r="I4" s="41"/>
      <c r="J4" s="41"/>
      <c r="K4" s="41"/>
      <c r="L4" s="41"/>
    </row>
    <row r="5" spans="1:12" ht="24.75" customHeight="1">
      <c r="A5" s="41"/>
      <c r="B5" s="41"/>
      <c r="C5" s="41"/>
      <c r="D5" s="41"/>
      <c r="E5" s="45"/>
      <c r="F5" s="41" t="s">
        <v>86</v>
      </c>
      <c r="G5" s="41" t="s">
        <v>116</v>
      </c>
      <c r="H5" s="41"/>
      <c r="I5" s="41"/>
      <c r="J5" s="41"/>
      <c r="K5" s="45" t="s">
        <v>135</v>
      </c>
      <c r="L5" s="41" t="s">
        <v>118</v>
      </c>
    </row>
    <row r="6" spans="1:12" ht="31.5" customHeight="1">
      <c r="A6" s="41"/>
      <c r="B6" s="41"/>
      <c r="C6" s="41"/>
      <c r="D6" s="41"/>
      <c r="E6" s="45"/>
      <c r="F6" s="41"/>
      <c r="G6" s="30" t="s">
        <v>91</v>
      </c>
      <c r="H6" s="29" t="s">
        <v>87</v>
      </c>
      <c r="I6" s="29" t="s">
        <v>88</v>
      </c>
      <c r="J6" s="29" t="s">
        <v>89</v>
      </c>
      <c r="K6" s="45"/>
      <c r="L6" s="41"/>
    </row>
    <row r="7" spans="1:12" ht="21.75" customHeight="1">
      <c r="A7" s="46"/>
      <c r="B7" s="46" t="s">
        <v>142</v>
      </c>
      <c r="C7" s="46"/>
      <c r="D7" s="46"/>
      <c r="E7" s="47"/>
      <c r="F7" s="48"/>
      <c r="G7" s="49"/>
      <c r="H7" s="50"/>
      <c r="I7" s="50"/>
      <c r="J7" s="50"/>
      <c r="K7" s="53"/>
      <c r="L7" s="48"/>
    </row>
    <row r="8" spans="1:12" ht="21.75" customHeight="1">
      <c r="A8" s="31">
        <v>1</v>
      </c>
      <c r="B8" s="31"/>
      <c r="C8" s="51" t="s">
        <v>137</v>
      </c>
      <c r="D8" s="51"/>
      <c r="E8" s="31"/>
      <c r="F8" s="31"/>
      <c r="G8" s="31"/>
      <c r="H8" s="31"/>
      <c r="I8" s="31"/>
      <c r="J8" s="31"/>
      <c r="K8" s="31"/>
      <c r="L8" s="31"/>
    </row>
    <row r="9" spans="1:12" ht="21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1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1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1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1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1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1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1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1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1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1.75" customHeight="1">
      <c r="A19" t="s">
        <v>106</v>
      </c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12">
    <mergeCell ref="A2:L2"/>
    <mergeCell ref="K3:L3"/>
    <mergeCell ref="F4:L4"/>
    <mergeCell ref="G5:J5"/>
    <mergeCell ref="A4:A6"/>
    <mergeCell ref="B4:B6"/>
    <mergeCell ref="C4:C6"/>
    <mergeCell ref="D4:D6"/>
    <mergeCell ref="E4:E6"/>
    <mergeCell ref="F5:F6"/>
    <mergeCell ref="K5:K6"/>
    <mergeCell ref="L5:L6"/>
  </mergeCells>
  <printOptions horizontalCentered="1"/>
  <pageMargins left="0.75" right="0.75" top="0.79" bottom="0.79" header="0.51" footer="0.51"/>
  <pageSetup firstPageNumber="15" useFirstPageNumber="1" horizontalDpi="600" verticalDpi="600" orientation="landscape" paperSize="9"/>
  <headerFooter scaleWithDoc="0"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I27" sqref="I27"/>
    </sheetView>
  </sheetViews>
  <sheetFormatPr defaultColWidth="9.00390625" defaultRowHeight="14.25"/>
  <cols>
    <col min="1" max="1" width="11.00390625" style="0" customWidth="1"/>
    <col min="2" max="2" width="17.375" style="0" customWidth="1"/>
    <col min="3" max="3" width="13.50390625" style="0" customWidth="1"/>
    <col min="4" max="4" width="13.625" style="0" customWidth="1"/>
    <col min="5" max="9" width="10.625" style="0" customWidth="1"/>
    <col min="10" max="10" width="8.25390625" style="0" customWidth="1"/>
  </cols>
  <sheetData>
    <row r="1" ht="22.5" customHeight="1"/>
    <row r="2" spans="1:10" ht="22.5">
      <c r="A2" s="37" t="s">
        <v>143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4.25">
      <c r="A3" s="38"/>
      <c r="B3" s="38"/>
      <c r="C3" s="38"/>
      <c r="D3" s="38"/>
      <c r="E3" s="38"/>
      <c r="F3" s="38"/>
      <c r="G3" s="39"/>
      <c r="H3" s="40"/>
      <c r="I3" s="40" t="s">
        <v>140</v>
      </c>
      <c r="J3" s="38"/>
    </row>
    <row r="4" spans="1:10" ht="24.75" customHeight="1">
      <c r="A4" s="29" t="s">
        <v>144</v>
      </c>
      <c r="B4" s="41" t="s">
        <v>141</v>
      </c>
      <c r="C4" s="41" t="s">
        <v>145</v>
      </c>
      <c r="D4" s="41" t="s">
        <v>133</v>
      </c>
      <c r="E4" s="41" t="s">
        <v>116</v>
      </c>
      <c r="F4" s="41"/>
      <c r="G4" s="41"/>
      <c r="H4" s="41"/>
      <c r="I4" s="41"/>
      <c r="J4" s="43" t="s">
        <v>7</v>
      </c>
    </row>
    <row r="5" spans="1:10" ht="24.75" customHeight="1">
      <c r="A5" s="29"/>
      <c r="B5" s="41"/>
      <c r="C5" s="41"/>
      <c r="D5" s="41"/>
      <c r="E5" s="30" t="s">
        <v>91</v>
      </c>
      <c r="F5" s="29" t="s">
        <v>87</v>
      </c>
      <c r="G5" s="29" t="s">
        <v>88</v>
      </c>
      <c r="H5" s="29" t="s">
        <v>89</v>
      </c>
      <c r="I5" s="29" t="s">
        <v>146</v>
      </c>
      <c r="J5" s="44"/>
    </row>
    <row r="6" spans="1:10" ht="24.75" customHeight="1">
      <c r="A6" s="31" t="s">
        <v>147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4.75" customHeight="1">
      <c r="A7" s="31" t="s">
        <v>105</v>
      </c>
      <c r="B7" s="31"/>
      <c r="C7" s="31"/>
      <c r="D7" s="42"/>
      <c r="E7" s="31"/>
      <c r="F7" s="31"/>
      <c r="G7" s="31"/>
      <c r="H7" s="31"/>
      <c r="I7" s="31"/>
      <c r="J7" s="31"/>
    </row>
    <row r="8" spans="1:10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ht="14.25">
      <c r="A18" t="s">
        <v>106</v>
      </c>
    </row>
  </sheetData>
  <sheetProtection/>
  <mergeCells count="7">
    <mergeCell ref="A2:J2"/>
    <mergeCell ref="E4:I4"/>
    <mergeCell ref="A4:A5"/>
    <mergeCell ref="B4:B5"/>
    <mergeCell ref="C4:C5"/>
    <mergeCell ref="D4:D5"/>
    <mergeCell ref="J4:J5"/>
  </mergeCells>
  <printOptions horizontalCentered="1"/>
  <pageMargins left="0.71" right="0.71" top="0.75" bottom="0.75" header="0.31" footer="0.31"/>
  <pageSetup firstPageNumber="16" useFirstPageNumber="1" horizontalDpi="600" verticalDpi="600" orientation="landscape" paperSize="9"/>
  <headerFooter scaleWithDoc="0"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7.875" style="0" customWidth="1"/>
    <col min="2" max="2" width="10.00390625" style="0" customWidth="1"/>
    <col min="3" max="3" width="33.75390625" style="0" customWidth="1"/>
    <col min="4" max="4" width="9.75390625" style="0" customWidth="1"/>
    <col min="5" max="5" width="7.125" style="0" customWidth="1"/>
    <col min="10" max="10" width="7.125" style="0" customWidth="1"/>
    <col min="11" max="11" width="7.50390625" style="0" customWidth="1"/>
  </cols>
  <sheetData>
    <row r="1" ht="19.5" customHeight="1">
      <c r="A1" s="23" t="s">
        <v>94</v>
      </c>
    </row>
    <row r="2" spans="1:11" s="21" customFormat="1" ht="28.5" customHeight="1">
      <c r="A2" s="24" t="s">
        <v>148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18" customHeight="1">
      <c r="A3" s="25"/>
      <c r="B3" s="25"/>
      <c r="C3" s="25"/>
      <c r="D3" s="25"/>
      <c r="E3" s="25"/>
      <c r="F3" s="26"/>
      <c r="G3" s="27"/>
      <c r="H3" s="28"/>
      <c r="I3" s="26"/>
      <c r="J3" s="36" t="s">
        <v>140</v>
      </c>
      <c r="K3" s="36"/>
    </row>
    <row r="4" spans="1:11" s="22" customFormat="1" ht="29.25" customHeight="1">
      <c r="A4" s="29" t="s">
        <v>144</v>
      </c>
      <c r="B4" s="29" t="s">
        <v>149</v>
      </c>
      <c r="C4" s="29" t="s">
        <v>150</v>
      </c>
      <c r="D4" s="29" t="s">
        <v>151</v>
      </c>
      <c r="E4" s="29"/>
      <c r="F4" s="29" t="s">
        <v>133</v>
      </c>
      <c r="G4" s="29" t="s">
        <v>152</v>
      </c>
      <c r="H4" s="29"/>
      <c r="I4" s="29"/>
      <c r="J4" s="29"/>
      <c r="K4" s="29" t="s">
        <v>153</v>
      </c>
    </row>
    <row r="5" spans="1:11" s="22" customFormat="1" ht="29.25" customHeight="1">
      <c r="A5" s="29"/>
      <c r="B5" s="29"/>
      <c r="C5" s="29"/>
      <c r="D5" s="29" t="s">
        <v>154</v>
      </c>
      <c r="E5" s="29" t="s">
        <v>155</v>
      </c>
      <c r="F5" s="29"/>
      <c r="G5" s="30" t="s">
        <v>91</v>
      </c>
      <c r="H5" s="29" t="s">
        <v>87</v>
      </c>
      <c r="I5" s="29" t="s">
        <v>88</v>
      </c>
      <c r="J5" s="29" t="s">
        <v>89</v>
      </c>
      <c r="K5" s="29"/>
    </row>
    <row r="6" spans="1:11" ht="27" customHeight="1">
      <c r="A6" s="31" t="s">
        <v>93</v>
      </c>
      <c r="B6" s="32"/>
      <c r="C6" s="31"/>
      <c r="D6" s="31"/>
      <c r="E6" s="31"/>
      <c r="F6" s="31">
        <f aca="true" t="shared" si="0" ref="F6:H6">F7+F8</f>
        <v>2836</v>
      </c>
      <c r="G6" s="31">
        <f t="shared" si="0"/>
        <v>227.89999999999998</v>
      </c>
      <c r="H6" s="31">
        <f>H7+K8</f>
        <v>27.9</v>
      </c>
      <c r="I6" s="31">
        <f>I7+I8</f>
        <v>200</v>
      </c>
      <c r="J6" s="31"/>
      <c r="K6" s="31"/>
    </row>
    <row r="7" spans="1:11" ht="57.75" customHeight="1">
      <c r="A7" s="33">
        <v>1</v>
      </c>
      <c r="B7" s="32" t="s">
        <v>156</v>
      </c>
      <c r="C7" s="34" t="s">
        <v>157</v>
      </c>
      <c r="D7" s="31"/>
      <c r="E7" s="31"/>
      <c r="F7" s="31">
        <v>536</v>
      </c>
      <c r="G7" s="31">
        <v>141.1</v>
      </c>
      <c r="H7" s="31">
        <v>27.9</v>
      </c>
      <c r="I7" s="31">
        <v>113.2</v>
      </c>
      <c r="J7" s="31"/>
      <c r="K7" s="31"/>
    </row>
    <row r="8" spans="1:11" ht="31.5" customHeight="1">
      <c r="A8" s="33">
        <v>2</v>
      </c>
      <c r="B8" s="32" t="s">
        <v>158</v>
      </c>
      <c r="C8" s="35" t="s">
        <v>159</v>
      </c>
      <c r="D8" s="31"/>
      <c r="E8" s="31"/>
      <c r="F8" s="31">
        <v>2300</v>
      </c>
      <c r="G8" s="31">
        <v>86.8</v>
      </c>
      <c r="H8" s="31"/>
      <c r="I8" s="31">
        <v>86.8</v>
      </c>
      <c r="J8" s="31"/>
      <c r="K8" s="31"/>
    </row>
    <row r="9" spans="1:11" ht="31.5" customHeight="1">
      <c r="A9" s="33"/>
      <c r="B9" s="32" t="s">
        <v>160</v>
      </c>
      <c r="C9" s="35" t="s">
        <v>161</v>
      </c>
      <c r="D9" s="31"/>
      <c r="E9" s="31"/>
      <c r="F9" s="31">
        <v>360</v>
      </c>
      <c r="G9" s="31"/>
      <c r="H9" s="31"/>
      <c r="I9" s="31">
        <v>14.8</v>
      </c>
      <c r="J9" s="31"/>
      <c r="K9" s="31"/>
    </row>
    <row r="10" spans="1:11" ht="31.5" customHeight="1">
      <c r="A10" s="31"/>
      <c r="B10" s="32"/>
      <c r="C10" s="35" t="s">
        <v>162</v>
      </c>
      <c r="D10" s="32" t="s">
        <v>163</v>
      </c>
      <c r="E10" s="31"/>
      <c r="F10" s="31">
        <v>355</v>
      </c>
      <c r="G10" s="31"/>
      <c r="H10" s="31"/>
      <c r="I10" s="31">
        <v>14</v>
      </c>
      <c r="J10" s="31"/>
      <c r="K10" s="31"/>
    </row>
    <row r="11" spans="1:11" ht="31.5" customHeight="1">
      <c r="A11" s="31"/>
      <c r="B11" s="32"/>
      <c r="C11" s="35" t="s">
        <v>164</v>
      </c>
      <c r="D11" s="32" t="s">
        <v>165</v>
      </c>
      <c r="E11" s="31"/>
      <c r="F11" s="31">
        <v>355</v>
      </c>
      <c r="G11" s="31"/>
      <c r="H11" s="31"/>
      <c r="I11" s="31">
        <v>14</v>
      </c>
      <c r="J11" s="31"/>
      <c r="K11" s="31"/>
    </row>
    <row r="12" spans="1:11" ht="31.5" customHeight="1">
      <c r="A12" s="31"/>
      <c r="B12" s="32"/>
      <c r="C12" s="35" t="s">
        <v>164</v>
      </c>
      <c r="D12" s="32" t="s">
        <v>166</v>
      </c>
      <c r="E12" s="31"/>
      <c r="F12" s="31">
        <v>305</v>
      </c>
      <c r="G12" s="31"/>
      <c r="H12" s="31"/>
      <c r="I12" s="31">
        <v>11</v>
      </c>
      <c r="J12" s="31"/>
      <c r="K12" s="31"/>
    </row>
    <row r="13" spans="1:11" ht="31.5" customHeight="1">
      <c r="A13" s="31"/>
      <c r="B13" s="32"/>
      <c r="C13" s="35" t="s">
        <v>164</v>
      </c>
      <c r="D13" s="32" t="s">
        <v>167</v>
      </c>
      <c r="E13" s="31"/>
      <c r="F13" s="31">
        <v>295</v>
      </c>
      <c r="G13" s="31"/>
      <c r="H13" s="31"/>
      <c r="I13" s="31">
        <v>10</v>
      </c>
      <c r="J13" s="31"/>
      <c r="K13" s="31"/>
    </row>
    <row r="14" spans="1:11" ht="31.5" customHeight="1">
      <c r="A14" s="31"/>
      <c r="B14" s="32"/>
      <c r="C14" s="35" t="s">
        <v>168</v>
      </c>
      <c r="D14" s="32" t="s">
        <v>169</v>
      </c>
      <c r="E14" s="31"/>
      <c r="F14" s="31">
        <v>305</v>
      </c>
      <c r="G14" s="31"/>
      <c r="H14" s="31"/>
      <c r="I14" s="31">
        <v>11</v>
      </c>
      <c r="J14" s="31"/>
      <c r="K14" s="31"/>
    </row>
    <row r="15" spans="1:11" ht="31.5" customHeight="1">
      <c r="A15" s="31"/>
      <c r="B15" s="32"/>
      <c r="C15" s="35" t="s">
        <v>170</v>
      </c>
      <c r="D15" s="32" t="s">
        <v>171</v>
      </c>
      <c r="E15" s="31"/>
      <c r="F15" s="31">
        <v>325</v>
      </c>
      <c r="G15" s="31"/>
      <c r="H15" s="31"/>
      <c r="I15" s="31">
        <v>12</v>
      </c>
      <c r="J15" s="31"/>
      <c r="K15" s="31"/>
    </row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10">
    <mergeCell ref="A2:K2"/>
    <mergeCell ref="A3:E3"/>
    <mergeCell ref="J3:K3"/>
    <mergeCell ref="D4:E4"/>
    <mergeCell ref="G4:J4"/>
    <mergeCell ref="A4:A5"/>
    <mergeCell ref="B4:B5"/>
    <mergeCell ref="C4:C5"/>
    <mergeCell ref="F4:F5"/>
    <mergeCell ref="K4:K5"/>
  </mergeCells>
  <printOptions horizontalCentered="1"/>
  <pageMargins left="0.75" right="0.75" top="0.79" bottom="0.79" header="0.51" footer="0.51"/>
  <pageSetup firstPageNumber="17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微软用户</cp:lastModifiedBy>
  <cp:lastPrinted>2016-03-24T08:03:25Z</cp:lastPrinted>
  <dcterms:created xsi:type="dcterms:W3CDTF">2016-03-01T01:17:20Z</dcterms:created>
  <dcterms:modified xsi:type="dcterms:W3CDTF">2016-06-08T01:39:26Z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